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C5\Desktop\IZVJEŠTAJI 2024\I - III\"/>
    </mc:Choice>
  </mc:AlternateContent>
  <xr:revisionPtr revIDLastSave="0" documentId="13_ncr:1_{2A418A18-67AF-41BA-A7F1-DC0542EC347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G308" i="9"/>
  <c r="F308" i="9"/>
  <c r="B308" i="9"/>
  <c r="F307" i="9"/>
  <c r="H306" i="9"/>
  <c r="G306" i="9"/>
  <c r="E306" i="9" s="1"/>
  <c r="B306" i="9" s="1"/>
  <c r="F306" i="9"/>
  <c r="H305" i="9"/>
  <c r="G305" i="9"/>
  <c r="E305" i="9" s="1"/>
  <c r="F305" i="9"/>
  <c r="B305" i="9"/>
  <c r="H304" i="9"/>
  <c r="G304" i="9"/>
  <c r="F304" i="9"/>
  <c r="E304" i="9"/>
  <c r="B304" i="9" s="1"/>
  <c r="H303" i="9"/>
  <c r="G303" i="9"/>
  <c r="F303" i="9"/>
  <c r="E303" i="9"/>
  <c r="H302" i="9"/>
  <c r="G302" i="9"/>
  <c r="E302" i="9" s="1"/>
  <c r="F302" i="9"/>
  <c r="H301" i="9"/>
  <c r="G301" i="9"/>
  <c r="E301" i="9" s="1"/>
  <c r="F301" i="9"/>
  <c r="B301" i="9"/>
  <c r="H300" i="9"/>
  <c r="G300" i="9"/>
  <c r="F300" i="9"/>
  <c r="E300" i="9"/>
  <c r="B300" i="9" s="1"/>
  <c r="H299" i="9"/>
  <c r="G299" i="9"/>
  <c r="F299" i="9"/>
  <c r="E299" i="9"/>
  <c r="H298" i="9"/>
  <c r="G298" i="9"/>
  <c r="E298" i="9" s="1"/>
  <c r="F298" i="9"/>
  <c r="H297" i="9"/>
  <c r="G297" i="9"/>
  <c r="E297" i="9" s="1"/>
  <c r="F297" i="9"/>
  <c r="B297" i="9"/>
  <c r="H296" i="9"/>
  <c r="G296" i="9"/>
  <c r="F296" i="9"/>
  <c r="E296" i="9"/>
  <c r="B296" i="9" s="1"/>
  <c r="H295" i="9"/>
  <c r="G295" i="9"/>
  <c r="F295" i="9"/>
  <c r="E295" i="9"/>
  <c r="H294" i="9"/>
  <c r="G294" i="9"/>
  <c r="E294" i="9" s="1"/>
  <c r="B294" i="9" s="1"/>
  <c r="F294" i="9"/>
  <c r="H293" i="9"/>
  <c r="G293" i="9"/>
  <c r="E293" i="9" s="1"/>
  <c r="F293" i="9"/>
  <c r="B293" i="9"/>
  <c r="H292" i="9"/>
  <c r="G292" i="9"/>
  <c r="F292" i="9"/>
  <c r="E292" i="9"/>
  <c r="B292" i="9" s="1"/>
  <c r="H291" i="9"/>
  <c r="G291" i="9"/>
  <c r="F291" i="9"/>
  <c r="E291" i="9"/>
  <c r="F290" i="9"/>
  <c r="F289" i="9"/>
  <c r="H288" i="9"/>
  <c r="E288" i="9" s="1"/>
  <c r="B288" i="9" s="1"/>
  <c r="G288" i="9"/>
  <c r="F288" i="9"/>
  <c r="H287" i="9"/>
  <c r="G287" i="9"/>
  <c r="F287" i="9"/>
  <c r="E287" i="9"/>
  <c r="B287" i="9" s="1"/>
  <c r="H286" i="9"/>
  <c r="G286" i="9"/>
  <c r="E286" i="9" s="1"/>
  <c r="F286" i="9"/>
  <c r="H285" i="9"/>
  <c r="G285" i="9"/>
  <c r="F285" i="9"/>
  <c r="F284" i="9"/>
  <c r="H283" i="9"/>
  <c r="E283" i="9" s="1"/>
  <c r="G283" i="9"/>
  <c r="F283" i="9"/>
  <c r="B283" i="9"/>
  <c r="H282" i="9"/>
  <c r="G282" i="9"/>
  <c r="F282" i="9"/>
  <c r="E282" i="9"/>
  <c r="B282" i="9" s="1"/>
  <c r="H281" i="9"/>
  <c r="G281" i="9"/>
  <c r="E281" i="9" s="1"/>
  <c r="F281" i="9"/>
  <c r="F280" i="9"/>
  <c r="F277" i="9" s="1"/>
  <c r="F279" i="9"/>
  <c r="F278" i="9"/>
  <c r="F276" i="9"/>
  <c r="L275" i="9"/>
  <c r="F275" i="9" s="1"/>
  <c r="H275" i="9"/>
  <c r="G275" i="9"/>
  <c r="F274" i="9"/>
  <c r="I273" i="9"/>
  <c r="E273" i="9" s="1"/>
  <c r="H273" i="9"/>
  <c r="F273" i="9"/>
  <c r="E272" i="9"/>
  <c r="M271" i="9"/>
  <c r="L271" i="9"/>
  <c r="E271" i="9"/>
  <c r="M270" i="9"/>
  <c r="F270" i="9" s="1"/>
  <c r="L270" i="9"/>
  <c r="E270" i="9"/>
  <c r="B270" i="9" s="1"/>
  <c r="M269" i="9"/>
  <c r="L269" i="9"/>
  <c r="F269" i="9"/>
  <c r="E269" i="9"/>
  <c r="M268" i="9"/>
  <c r="L268" i="9"/>
  <c r="F268" i="9"/>
  <c r="B268" i="9" s="1"/>
  <c r="E268" i="9"/>
  <c r="M267" i="9"/>
  <c r="L267" i="9"/>
  <c r="E267" i="9"/>
  <c r="M266" i="9"/>
  <c r="F266" i="9" s="1"/>
  <c r="L266" i="9"/>
  <c r="E266" i="9"/>
  <c r="B266" i="9" s="1"/>
  <c r="M265" i="9"/>
  <c r="L265" i="9"/>
  <c r="F265" i="9"/>
  <c r="E265" i="9"/>
  <c r="M264" i="9"/>
  <c r="L264" i="9"/>
  <c r="F264" i="9"/>
  <c r="B264" i="9" s="1"/>
  <c r="E264" i="9"/>
  <c r="M263" i="9"/>
  <c r="L263" i="9"/>
  <c r="E263" i="9"/>
  <c r="M262" i="9"/>
  <c r="L262" i="9"/>
  <c r="E262" i="9"/>
  <c r="M261" i="9"/>
  <c r="L261" i="9"/>
  <c r="F261" i="9"/>
  <c r="E261" i="9"/>
  <c r="M260" i="9"/>
  <c r="L260" i="9"/>
  <c r="F260" i="9"/>
  <c r="E260" i="9"/>
  <c r="M259" i="9"/>
  <c r="L259" i="9"/>
  <c r="E259" i="9"/>
  <c r="M258" i="9"/>
  <c r="L258" i="9"/>
  <c r="E258" i="9"/>
  <c r="M257" i="9"/>
  <c r="L257" i="9"/>
  <c r="F257" i="9"/>
  <c r="E257" i="9"/>
  <c r="M256" i="9"/>
  <c r="L256" i="9"/>
  <c r="F256" i="9"/>
  <c r="B256" i="9" s="1"/>
  <c r="E256" i="9"/>
  <c r="M255" i="9"/>
  <c r="L255" i="9"/>
  <c r="E255" i="9"/>
  <c r="M254" i="9"/>
  <c r="L254" i="9"/>
  <c r="E254" i="9"/>
  <c r="M253" i="9"/>
  <c r="L253" i="9"/>
  <c r="F253" i="9"/>
  <c r="E253" i="9"/>
  <c r="M252" i="9"/>
  <c r="L252" i="9"/>
  <c r="F252" i="9"/>
  <c r="B252" i="9" s="1"/>
  <c r="E252" i="9"/>
  <c r="M251" i="9"/>
  <c r="L251" i="9"/>
  <c r="E251" i="9"/>
  <c r="M250" i="9"/>
  <c r="L250" i="9"/>
  <c r="E250" i="9"/>
  <c r="M249" i="9"/>
  <c r="L249" i="9"/>
  <c r="F249" i="9"/>
  <c r="E249" i="9"/>
  <c r="M248" i="9"/>
  <c r="L248" i="9"/>
  <c r="F248" i="9"/>
  <c r="B248" i="9" s="1"/>
  <c r="E248" i="9"/>
  <c r="M247" i="9"/>
  <c r="L247" i="9"/>
  <c r="E247" i="9"/>
  <c r="M246" i="9"/>
  <c r="F246" i="9" s="1"/>
  <c r="L246" i="9"/>
  <c r="E246" i="9"/>
  <c r="B246" i="9" s="1"/>
  <c r="M245" i="9"/>
  <c r="L245" i="9"/>
  <c r="F245" i="9"/>
  <c r="E245" i="9"/>
  <c r="M244" i="9"/>
  <c r="L244" i="9"/>
  <c r="F244" i="9"/>
  <c r="B244" i="9" s="1"/>
  <c r="E244" i="9"/>
  <c r="M243" i="9"/>
  <c r="L243" i="9"/>
  <c r="E243" i="9"/>
  <c r="M242" i="9"/>
  <c r="F242" i="9" s="1"/>
  <c r="L242" i="9"/>
  <c r="E242" i="9"/>
  <c r="B242" i="9" s="1"/>
  <c r="M241" i="9"/>
  <c r="L241" i="9"/>
  <c r="F241" i="9"/>
  <c r="E241" i="9"/>
  <c r="M240" i="9"/>
  <c r="L240" i="9"/>
  <c r="F240" i="9"/>
  <c r="B240" i="9" s="1"/>
  <c r="E240" i="9"/>
  <c r="M239" i="9"/>
  <c r="L239" i="9"/>
  <c r="E239" i="9"/>
  <c r="M238" i="9"/>
  <c r="L238" i="9"/>
  <c r="E238" i="9"/>
  <c r="M237" i="9"/>
  <c r="L237" i="9"/>
  <c r="F237" i="9"/>
  <c r="E237" i="9"/>
  <c r="M236" i="9"/>
  <c r="L236" i="9"/>
  <c r="F236" i="9"/>
  <c r="B236" i="9" s="1"/>
  <c r="E236" i="9"/>
  <c r="M235" i="9"/>
  <c r="L235" i="9"/>
  <c r="E235" i="9"/>
  <c r="M234" i="9"/>
  <c r="L234" i="9"/>
  <c r="E234" i="9"/>
  <c r="M233" i="9"/>
  <c r="L233" i="9"/>
  <c r="F233" i="9"/>
  <c r="E233" i="9"/>
  <c r="M232" i="9"/>
  <c r="L232" i="9"/>
  <c r="F232" i="9"/>
  <c r="B232" i="9" s="1"/>
  <c r="E232" i="9"/>
  <c r="M231" i="9"/>
  <c r="L231" i="9"/>
  <c r="E231" i="9"/>
  <c r="M230" i="9"/>
  <c r="L230" i="9"/>
  <c r="E230" i="9"/>
  <c r="M229" i="9"/>
  <c r="L229" i="9"/>
  <c r="F229" i="9"/>
  <c r="E229" i="9"/>
  <c r="M228" i="9"/>
  <c r="L228" i="9"/>
  <c r="F228" i="9"/>
  <c r="B228" i="9" s="1"/>
  <c r="E228" i="9"/>
  <c r="M227" i="9"/>
  <c r="L227" i="9"/>
  <c r="E227" i="9"/>
  <c r="M226" i="9"/>
  <c r="L226" i="9"/>
  <c r="E226" i="9"/>
  <c r="M225" i="9"/>
  <c r="L225" i="9"/>
  <c r="F225" i="9"/>
  <c r="E225" i="9"/>
  <c r="M224" i="9"/>
  <c r="L224" i="9"/>
  <c r="F224" i="9"/>
  <c r="B224" i="9" s="1"/>
  <c r="E224" i="9"/>
  <c r="M223" i="9"/>
  <c r="L223" i="9"/>
  <c r="E223" i="9"/>
  <c r="M222" i="9"/>
  <c r="L222" i="9"/>
  <c r="E222" i="9"/>
  <c r="M221" i="9"/>
  <c r="L221" i="9"/>
  <c r="F221" i="9"/>
  <c r="E221" i="9"/>
  <c r="M220" i="9"/>
  <c r="F220" i="9" s="1"/>
  <c r="L220" i="9"/>
  <c r="E220" i="9"/>
  <c r="M219" i="9"/>
  <c r="L219" i="9"/>
  <c r="E219" i="9"/>
  <c r="M218" i="9"/>
  <c r="L218" i="9"/>
  <c r="E218" i="9"/>
  <c r="M217" i="9"/>
  <c r="F217" i="9" s="1"/>
  <c r="L217" i="9"/>
  <c r="E217" i="9"/>
  <c r="M216" i="9"/>
  <c r="L216" i="9"/>
  <c r="F216" i="9"/>
  <c r="B216" i="9" s="1"/>
  <c r="E216" i="9"/>
  <c r="M215" i="9"/>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G188" i="9"/>
  <c r="E188" i="9" s="1"/>
  <c r="B188" i="9" s="1"/>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B159" i="9"/>
  <c r="H158" i="9"/>
  <c r="G158" i="9"/>
  <c r="F158" i="9"/>
  <c r="E158" i="9"/>
  <c r="B158" i="9" s="1"/>
  <c r="H157" i="9"/>
  <c r="G157" i="9"/>
  <c r="E157" i="9" s="1"/>
  <c r="F157" i="9"/>
  <c r="H156" i="9"/>
  <c r="G156" i="9"/>
  <c r="F156" i="9"/>
  <c r="H155" i="9"/>
  <c r="E155" i="9" s="1"/>
  <c r="B155" i="9" s="1"/>
  <c r="G155" i="9"/>
  <c r="F155" i="9"/>
  <c r="H154" i="9"/>
  <c r="G154" i="9"/>
  <c r="F154" i="9"/>
  <c r="E154" i="9"/>
  <c r="B154" i="9" s="1"/>
  <c r="H153" i="9"/>
  <c r="G153" i="9"/>
  <c r="E153" i="9" s="1"/>
  <c r="F153" i="9"/>
  <c r="H152" i="9"/>
  <c r="G152" i="9"/>
  <c r="E152" i="9" s="1"/>
  <c r="B152" i="9" s="1"/>
  <c r="F152" i="9"/>
  <c r="H151" i="9"/>
  <c r="E151" i="9" s="1"/>
  <c r="G151" i="9"/>
  <c r="F151" i="9"/>
  <c r="B151" i="9"/>
  <c r="H150" i="9"/>
  <c r="G150" i="9"/>
  <c r="F150" i="9"/>
  <c r="E150" i="9"/>
  <c r="B150" i="9" s="1"/>
  <c r="H149" i="9"/>
  <c r="G149" i="9"/>
  <c r="E149" i="9" s="1"/>
  <c r="F149" i="9"/>
  <c r="H148" i="9"/>
  <c r="G148" i="9"/>
  <c r="F148" i="9"/>
  <c r="H147" i="9"/>
  <c r="E147" i="9" s="1"/>
  <c r="B147" i="9" s="1"/>
  <c r="G147" i="9"/>
  <c r="F147" i="9"/>
  <c r="H146" i="9"/>
  <c r="G146" i="9"/>
  <c r="F146" i="9"/>
  <c r="E146" i="9"/>
  <c r="B146" i="9" s="1"/>
  <c r="H145" i="9"/>
  <c r="G145" i="9"/>
  <c r="E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F68" i="9"/>
  <c r="H67" i="9"/>
  <c r="E67" i="9" s="1"/>
  <c r="B67" i="9" s="1"/>
  <c r="G67" i="9"/>
  <c r="F67" i="9"/>
  <c r="H66" i="9"/>
  <c r="G66" i="9"/>
  <c r="F66" i="9"/>
  <c r="E66" i="9"/>
  <c r="B66" i="9" s="1"/>
  <c r="H65" i="9"/>
  <c r="G65" i="9"/>
  <c r="E65" i="9" s="1"/>
  <c r="B65" i="9" s="1"/>
  <c r="F65" i="9"/>
  <c r="H64" i="9"/>
  <c r="G64" i="9"/>
  <c r="E64" i="9" s="1"/>
  <c r="B64" i="9" s="1"/>
  <c r="F64" i="9"/>
  <c r="H63" i="9"/>
  <c r="E63" i="9" s="1"/>
  <c r="G63" i="9"/>
  <c r="F63" i="9"/>
  <c r="B63" i="9"/>
  <c r="H62" i="9"/>
  <c r="G62" i="9"/>
  <c r="F62" i="9"/>
  <c r="E62" i="9"/>
  <c r="B62" i="9" s="1"/>
  <c r="H61" i="9"/>
  <c r="G61" i="9"/>
  <c r="E61" i="9" s="1"/>
  <c r="B61" i="9" s="1"/>
  <c r="F61" i="9"/>
  <c r="H60" i="9"/>
  <c r="G60" i="9"/>
  <c r="F60" i="9"/>
  <c r="H59" i="9"/>
  <c r="E59" i="9" s="1"/>
  <c r="B59" i="9" s="1"/>
  <c r="G59" i="9"/>
  <c r="F59" i="9"/>
  <c r="H58" i="9"/>
  <c r="G58" i="9"/>
  <c r="F58" i="9"/>
  <c r="E58" i="9"/>
  <c r="B58" i="9" s="1"/>
  <c r="H57" i="9"/>
  <c r="G57" i="9"/>
  <c r="F57" i="9"/>
  <c r="H56" i="9"/>
  <c r="G56" i="9"/>
  <c r="E56" i="9" s="1"/>
  <c r="B56" i="9" s="1"/>
  <c r="F56" i="9"/>
  <c r="H55" i="9"/>
  <c r="E55" i="9" s="1"/>
  <c r="G55" i="9"/>
  <c r="F55" i="9"/>
  <c r="B55" i="9"/>
  <c r="H54" i="9"/>
  <c r="G54" i="9"/>
  <c r="F54" i="9"/>
  <c r="E54" i="9"/>
  <c r="B54" i="9" s="1"/>
  <c r="H53" i="9"/>
  <c r="G53" i="9"/>
  <c r="E53" i="9" s="1"/>
  <c r="B53" i="9" s="1"/>
  <c r="F53" i="9"/>
  <c r="H52" i="9"/>
  <c r="G52" i="9"/>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E46" i="9" s="1"/>
  <c r="B46" i="9" s="1"/>
  <c r="G46" i="9"/>
  <c r="F46" i="9"/>
  <c r="H45" i="9"/>
  <c r="G45" i="9"/>
  <c r="E45" i="9" s="1"/>
  <c r="B45" i="9" s="1"/>
  <c r="F45" i="9"/>
  <c r="H44" i="9"/>
  <c r="G44" i="9"/>
  <c r="F44" i="9"/>
  <c r="H43" i="9"/>
  <c r="E43" i="9" s="1"/>
  <c r="B43" i="9" s="1"/>
  <c r="G43" i="9"/>
  <c r="F43" i="9"/>
  <c r="H42" i="9"/>
  <c r="E42" i="9" s="1"/>
  <c r="B42" i="9" s="1"/>
  <c r="G42" i="9"/>
  <c r="F42" i="9"/>
  <c r="H41" i="9"/>
  <c r="G41" i="9"/>
  <c r="E41" i="9" s="1"/>
  <c r="B41" i="9" s="1"/>
  <c r="F41" i="9"/>
  <c r="H40" i="9"/>
  <c r="G40" i="9"/>
  <c r="F40" i="9"/>
  <c r="H39" i="9"/>
  <c r="E39" i="9" s="1"/>
  <c r="G39" i="9"/>
  <c r="F39" i="9"/>
  <c r="B39" i="9"/>
  <c r="H38" i="9"/>
  <c r="E38" i="9" s="1"/>
  <c r="B38" i="9" s="1"/>
  <c r="G38" i="9"/>
  <c r="F38" i="9"/>
  <c r="H37" i="9"/>
  <c r="G37" i="9"/>
  <c r="E37" i="9" s="1"/>
  <c r="B37" i="9" s="1"/>
  <c r="F37" i="9"/>
  <c r="H36" i="9"/>
  <c r="G36" i="9"/>
  <c r="F36" i="9"/>
  <c r="H35" i="9"/>
  <c r="E35" i="9" s="1"/>
  <c r="B35" i="9" s="1"/>
  <c r="G35" i="9"/>
  <c r="F35" i="9"/>
  <c r="H34" i="9"/>
  <c r="G34" i="9"/>
  <c r="F34" i="9"/>
  <c r="E34" i="9"/>
  <c r="B34" i="9" s="1"/>
  <c r="H33" i="9"/>
  <c r="G33" i="9"/>
  <c r="E33" i="9" s="1"/>
  <c r="B33" i="9" s="1"/>
  <c r="F33" i="9"/>
  <c r="H32" i="9"/>
  <c r="G32" i="9"/>
  <c r="E32" i="9" s="1"/>
  <c r="B32" i="9" s="1"/>
  <c r="F32" i="9"/>
  <c r="H31" i="9"/>
  <c r="E31" i="9" s="1"/>
  <c r="G31" i="9"/>
  <c r="F31" i="9"/>
  <c r="B31" i="9"/>
  <c r="H30" i="9"/>
  <c r="E30" i="9" s="1"/>
  <c r="B30" i="9" s="1"/>
  <c r="G30" i="9"/>
  <c r="F30" i="9"/>
  <c r="H29" i="9"/>
  <c r="G29" i="9"/>
  <c r="E29" i="9" s="1"/>
  <c r="B29" i="9" s="1"/>
  <c r="F29" i="9"/>
  <c r="H28" i="9"/>
  <c r="G28" i="9"/>
  <c r="F28" i="9"/>
  <c r="H27" i="9"/>
  <c r="E27" i="9" s="1"/>
  <c r="B27" i="9" s="1"/>
  <c r="G27" i="9"/>
  <c r="F27" i="9"/>
  <c r="H26" i="9"/>
  <c r="G26" i="9"/>
  <c r="F26" i="9"/>
  <c r="E26" i="9"/>
  <c r="B26" i="9" s="1"/>
  <c r="H25" i="9"/>
  <c r="G25" i="9"/>
  <c r="E25" i="9" s="1"/>
  <c r="B25" i="9" s="1"/>
  <c r="F25" i="9"/>
  <c r="H24" i="9"/>
  <c r="G24" i="9"/>
  <c r="E24" i="9" s="1"/>
  <c r="B24" i="9" s="1"/>
  <c r="F24" i="9"/>
  <c r="H23" i="9"/>
  <c r="E23" i="9" s="1"/>
  <c r="B23" i="9" s="1"/>
  <c r="G23" i="9"/>
  <c r="F23" i="9"/>
  <c r="H22" i="9"/>
  <c r="E22" i="9" s="1"/>
  <c r="B22" i="9" s="1"/>
  <c r="G22" i="9"/>
  <c r="F22" i="9"/>
  <c r="F21" i="9"/>
  <c r="F4" i="9"/>
  <c r="O3" i="9"/>
  <c r="L3" i="9"/>
  <c r="I3" i="9"/>
  <c r="G164" i="9" s="1"/>
  <c r="E164" i="9" s="1"/>
  <c r="B164" i="9" s="1"/>
  <c r="H3" i="9"/>
  <c r="G3" i="9"/>
  <c r="D101" i="8"/>
  <c r="I36" i="3" s="1"/>
  <c r="D95" i="8"/>
  <c r="D90" i="8"/>
  <c r="D85" i="8"/>
  <c r="C1560" i="1" s="1"/>
  <c r="D80" i="8"/>
  <c r="C1555" i="1" s="1"/>
  <c r="D75" i="8"/>
  <c r="D70" i="8"/>
  <c r="D65" i="8"/>
  <c r="C1540" i="1" s="1"/>
  <c r="D60" i="8"/>
  <c r="C1535" i="1" s="1"/>
  <c r="D55" i="8"/>
  <c r="D50" i="8"/>
  <c r="D49" i="8"/>
  <c r="C1524" i="1" s="1"/>
  <c r="D44" i="8"/>
  <c r="D36" i="8"/>
  <c r="D26" i="8"/>
  <c r="D24" i="8"/>
  <c r="C1499" i="1" s="1"/>
  <c r="H1499" i="1" s="1"/>
  <c r="D18" i="8"/>
  <c r="D8" i="8"/>
  <c r="D6" i="8"/>
  <c r="E44" i="7"/>
  <c r="D44" i="7"/>
  <c r="E39" i="7"/>
  <c r="D39" i="7"/>
  <c r="D38" i="7" s="1"/>
  <c r="E38" i="7"/>
  <c r="E30" i="7"/>
  <c r="D30" i="7"/>
  <c r="E23" i="7"/>
  <c r="E22" i="7" s="1"/>
  <c r="D23" i="7"/>
  <c r="D22" i="7"/>
  <c r="E14" i="7"/>
  <c r="D14" i="7"/>
  <c r="E7" i="7"/>
  <c r="D7" i="7"/>
  <c r="D6" i="7" s="1"/>
  <c r="D5" i="7" s="1"/>
  <c r="E6" i="7"/>
  <c r="E5"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1383" i="1" s="1"/>
  <c r="D90" i="6"/>
  <c r="F89" i="6"/>
  <c r="D89" i="6"/>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E43" i="6"/>
  <c r="D1337" i="1" s="1"/>
  <c r="D43" i="6"/>
  <c r="F42" i="6"/>
  <c r="F41" i="6"/>
  <c r="F40" i="6"/>
  <c r="F39" i="6"/>
  <c r="E39" i="6"/>
  <c r="D39" i="6"/>
  <c r="F38" i="6"/>
  <c r="F37" i="6"/>
  <c r="E36" i="6"/>
  <c r="D36" i="6"/>
  <c r="F36" i="6" s="1"/>
  <c r="F34" i="6"/>
  <c r="F33" i="6"/>
  <c r="F32" i="6"/>
  <c r="F31" i="6"/>
  <c r="F30" i="6"/>
  <c r="F29" i="6"/>
  <c r="E28" i="6"/>
  <c r="D1322" i="1" s="1"/>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F246" i="5"/>
  <c r="E246" i="5"/>
  <c r="D246" i="5"/>
  <c r="E245" i="5"/>
  <c r="D245" i="5"/>
  <c r="F244" i="5"/>
  <c r="F243" i="5"/>
  <c r="F242" i="5"/>
  <c r="E242" i="5"/>
  <c r="D242" i="5"/>
  <c r="F241" i="5"/>
  <c r="F240" i="5"/>
  <c r="F239" i="5"/>
  <c r="E239" i="5"/>
  <c r="D239" i="5"/>
  <c r="F238" i="5"/>
  <c r="E238" i="5"/>
  <c r="E237" i="5" s="1"/>
  <c r="I23" i="3"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E190" i="5" s="1"/>
  <c r="H309" i="9" s="1"/>
  <c r="D191" i="5"/>
  <c r="F190" i="5"/>
  <c r="D190" i="5"/>
  <c r="G309" i="9" s="1"/>
  <c r="E309" i="9" s="1"/>
  <c r="B309" i="9" s="1"/>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E142" i="5"/>
  <c r="D142" i="5"/>
  <c r="F142" i="5" s="1"/>
  <c r="F141" i="5"/>
  <c r="F140" i="5"/>
  <c r="F139" i="5"/>
  <c r="F138" i="5"/>
  <c r="F137" i="5"/>
  <c r="F136" i="5"/>
  <c r="F135" i="5"/>
  <c r="E135" i="5"/>
  <c r="D135" i="5"/>
  <c r="D134" i="5"/>
  <c r="F133" i="5"/>
  <c r="F132" i="5"/>
  <c r="F131" i="5"/>
  <c r="F130" i="5"/>
  <c r="F129" i="5"/>
  <c r="F128" i="5"/>
  <c r="F127" i="5"/>
  <c r="F126" i="5"/>
  <c r="E126" i="5"/>
  <c r="D126" i="5"/>
  <c r="F125" i="5"/>
  <c r="F124" i="5"/>
  <c r="F123" i="5"/>
  <c r="F122" i="5"/>
  <c r="F121" i="5"/>
  <c r="F120" i="5"/>
  <c r="E119" i="5"/>
  <c r="E118" i="5" s="1"/>
  <c r="D119" i="5"/>
  <c r="F119" i="5" s="1"/>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1065" i="1" s="1"/>
  <c r="D87" i="5"/>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I20" i="3" s="1"/>
  <c r="D13" i="5"/>
  <c r="F12" i="5"/>
  <c r="D12" i="5"/>
  <c r="F11" i="5"/>
  <c r="F10" i="5"/>
  <c r="F9" i="5"/>
  <c r="E8" i="5"/>
  <c r="D8" i="5"/>
  <c r="C986" i="1" s="1"/>
  <c r="H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D599" i="1" s="1"/>
  <c r="D605" i="4"/>
  <c r="F604" i="4"/>
  <c r="E603" i="4"/>
  <c r="H143" i="9" s="1"/>
  <c r="D603" i="4"/>
  <c r="F602" i="4"/>
  <c r="F601" i="4"/>
  <c r="F600" i="4"/>
  <c r="F599" i="4"/>
  <c r="E599" i="4"/>
  <c r="D599" i="4"/>
  <c r="F598" i="4"/>
  <c r="F597" i="4"/>
  <c r="F596" i="4"/>
  <c r="F595" i="4"/>
  <c r="F594" i="4"/>
  <c r="E594" i="4"/>
  <c r="E593" i="4" s="1"/>
  <c r="D587" i="1" s="1"/>
  <c r="D594" i="4"/>
  <c r="F592" i="4"/>
  <c r="F591" i="4"/>
  <c r="F590" i="4"/>
  <c r="E590" i="4"/>
  <c r="D590" i="4"/>
  <c r="F589" i="4"/>
  <c r="F588" i="4"/>
  <c r="F587" i="4"/>
  <c r="E587" i="4"/>
  <c r="D587" i="4"/>
  <c r="F586" i="4"/>
  <c r="F585" i="4"/>
  <c r="E585" i="4"/>
  <c r="D585" i="4"/>
  <c r="F584" i="4"/>
  <c r="F583" i="4"/>
  <c r="F582" i="4"/>
  <c r="E581" i="4"/>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1" i="4"/>
  <c r="F500" i="4"/>
  <c r="F499" i="4"/>
  <c r="F498" i="4"/>
  <c r="F497" i="4"/>
  <c r="F496" i="4"/>
  <c r="E495" i="4"/>
  <c r="D489" i="1" s="1"/>
  <c r="D495" i="4"/>
  <c r="F494" i="4"/>
  <c r="F493" i="4"/>
  <c r="F492" i="4"/>
  <c r="F491" i="4"/>
  <c r="E490" i="4"/>
  <c r="D490" i="4"/>
  <c r="F489" i="4"/>
  <c r="F488" i="4"/>
  <c r="F487" i="4"/>
  <c r="F486" i="4"/>
  <c r="F485" i="4"/>
  <c r="E485" i="4"/>
  <c r="D485" i="4"/>
  <c r="E484" i="4"/>
  <c r="D478" i="1" s="1"/>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D453" i="1" s="1"/>
  <c r="H453" i="1" s="1"/>
  <c r="D459" i="4"/>
  <c r="F459" i="4" s="1"/>
  <c r="F458" i="4"/>
  <c r="F457" i="4"/>
  <c r="F456" i="4"/>
  <c r="F455" i="4"/>
  <c r="E455" i="4"/>
  <c r="D455" i="4"/>
  <c r="F454" i="4"/>
  <c r="F453" i="4"/>
  <c r="F452" i="4"/>
  <c r="F451" i="4"/>
  <c r="F450" i="4"/>
  <c r="F449" i="4"/>
  <c r="F448" i="4"/>
  <c r="E447" i="4"/>
  <c r="D441" i="1" s="1"/>
  <c r="D447" i="4"/>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E421" i="4" s="1"/>
  <c r="D427" i="4"/>
  <c r="F426" i="4"/>
  <c r="F425" i="4"/>
  <c r="F424" i="4"/>
  <c r="F423" i="4"/>
  <c r="E422" i="4"/>
  <c r="D422" i="4"/>
  <c r="E418" i="4"/>
  <c r="D418" i="4"/>
  <c r="E417" i="4"/>
  <c r="E643" i="4" s="1"/>
  <c r="D637" i="1" s="1"/>
  <c r="D417" i="4"/>
  <c r="F416" i="4"/>
  <c r="E416" i="4"/>
  <c r="D411" i="1" s="1"/>
  <c r="D416" i="4"/>
  <c r="F411" i="4"/>
  <c r="F410" i="4"/>
  <c r="F409" i="4"/>
  <c r="F406" i="4"/>
  <c r="F405" i="4"/>
  <c r="F404" i="4"/>
  <c r="F403" i="4"/>
  <c r="E402" i="4"/>
  <c r="F402" i="4" s="1"/>
  <c r="D402" i="4"/>
  <c r="F401" i="4"/>
  <c r="F400" i="4"/>
  <c r="E400" i="4"/>
  <c r="D400" i="4"/>
  <c r="F399" i="4"/>
  <c r="F398" i="4"/>
  <c r="E397" i="4"/>
  <c r="D397" i="4"/>
  <c r="C392" i="1" s="1"/>
  <c r="H392" i="1" s="1"/>
  <c r="E396" i="4"/>
  <c r="F395" i="4"/>
  <c r="F394" i="4"/>
  <c r="F393" i="4"/>
  <c r="F392" i="4"/>
  <c r="F391" i="4"/>
  <c r="E391" i="4"/>
  <c r="D386" i="1" s="1"/>
  <c r="H386" i="1" s="1"/>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E356" i="4"/>
  <c r="F356" i="4" s="1"/>
  <c r="D356" i="4"/>
  <c r="F355" i="4"/>
  <c r="F354" i="4"/>
  <c r="F353" i="4"/>
  <c r="E352" i="4"/>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1" i="1" s="1"/>
  <c r="D326" i="4"/>
  <c r="F325" i="4"/>
  <c r="F324" i="4"/>
  <c r="F323" i="4"/>
  <c r="F322" i="4"/>
  <c r="F321" i="4"/>
  <c r="F320" i="4"/>
  <c r="F319" i="4"/>
  <c r="F318" i="4"/>
  <c r="E317" i="4"/>
  <c r="D317" i="4"/>
  <c r="F316" i="4"/>
  <c r="F315" i="4"/>
  <c r="F314" i="4"/>
  <c r="F313" i="4"/>
  <c r="E312" i="4"/>
  <c r="F312" i="4" s="1"/>
  <c r="D312" i="4"/>
  <c r="E311" i="4"/>
  <c r="D306" i="1" s="1"/>
  <c r="F310" i="4"/>
  <c r="F309" i="4"/>
  <c r="F308" i="4"/>
  <c r="F307" i="4"/>
  <c r="F306" i="4"/>
  <c r="F305" i="4"/>
  <c r="F304" i="4"/>
  <c r="E304" i="4"/>
  <c r="D304" i="4"/>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4" i="4"/>
  <c r="E263" i="4"/>
  <c r="D259" i="1" s="1"/>
  <c r="D263" i="4"/>
  <c r="F262" i="4"/>
  <c r="F261" i="4"/>
  <c r="F260" i="4"/>
  <c r="F259" i="4"/>
  <c r="E259" i="4"/>
  <c r="D259" i="4"/>
  <c r="F258" i="4"/>
  <c r="F257" i="4"/>
  <c r="F256" i="4"/>
  <c r="F255" i="4"/>
  <c r="F254" i="4"/>
  <c r="F253" i="4"/>
  <c r="E253" i="4"/>
  <c r="D253" i="4"/>
  <c r="F252" i="4"/>
  <c r="E252" i="4"/>
  <c r="D248" i="1" s="1"/>
  <c r="G248" i="1" s="1"/>
  <c r="D252" i="4"/>
  <c r="F251" i="4"/>
  <c r="F250" i="4"/>
  <c r="F249" i="4"/>
  <c r="F248" i="4"/>
  <c r="E247" i="4"/>
  <c r="D247" i="4"/>
  <c r="F247" i="4" s="1"/>
  <c r="F246" i="4"/>
  <c r="F245" i="4"/>
  <c r="F244" i="4"/>
  <c r="E244" i="4"/>
  <c r="D240" i="1" s="1"/>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E219" i="4"/>
  <c r="D219" i="4"/>
  <c r="F219" i="4" s="1"/>
  <c r="F218" i="4"/>
  <c r="F217" i="4"/>
  <c r="F216" i="4"/>
  <c r="E216" i="4"/>
  <c r="E215" i="4" s="1"/>
  <c r="D211" i="1" s="1"/>
  <c r="D216" i="4"/>
  <c r="F214" i="4"/>
  <c r="F213" i="4"/>
  <c r="F212" i="4"/>
  <c r="F211" i="4"/>
  <c r="E210" i="4"/>
  <c r="D210" i="4"/>
  <c r="F209" i="4"/>
  <c r="F208" i="4"/>
  <c r="F207" i="4"/>
  <c r="F206" i="4"/>
  <c r="F205" i="4"/>
  <c r="F204" i="4"/>
  <c r="F203" i="4"/>
  <c r="F202" i="4"/>
  <c r="E202" i="4"/>
  <c r="D202" i="4"/>
  <c r="F201" i="4"/>
  <c r="F200" i="4"/>
  <c r="F199" i="4"/>
  <c r="F198" i="4"/>
  <c r="E197" i="4"/>
  <c r="E196" i="4" s="1"/>
  <c r="D192" i="1" s="1"/>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D164" i="4"/>
  <c r="F162" i="4"/>
  <c r="F161" i="4"/>
  <c r="F160" i="4"/>
  <c r="E159" i="4"/>
  <c r="D155" i="1" s="1"/>
  <c r="H155" i="1" s="1"/>
  <c r="D159" i="4"/>
  <c r="F158" i="4"/>
  <c r="F157" i="4"/>
  <c r="F156" i="4"/>
  <c r="F155" i="4"/>
  <c r="F154" i="4"/>
  <c r="E153" i="4"/>
  <c r="D153" i="4"/>
  <c r="F150" i="4"/>
  <c r="F149" i="4"/>
  <c r="F148" i="4"/>
  <c r="F147" i="4"/>
  <c r="F146" i="4"/>
  <c r="F145" i="4"/>
  <c r="F144" i="4"/>
  <c r="F143" i="4"/>
  <c r="F142" i="4"/>
  <c r="F141" i="4"/>
  <c r="E140" i="4"/>
  <c r="D140" i="4"/>
  <c r="E139" i="4"/>
  <c r="D135" i="1" s="1"/>
  <c r="F138" i="4"/>
  <c r="F137" i="4"/>
  <c r="F136" i="4"/>
  <c r="F135" i="4"/>
  <c r="E134" i="4"/>
  <c r="F134" i="4" s="1"/>
  <c r="D134" i="4"/>
  <c r="D133" i="4"/>
  <c r="F132" i="4"/>
  <c r="F131" i="4"/>
  <c r="F130" i="4"/>
  <c r="F129" i="4"/>
  <c r="E128" i="4"/>
  <c r="D124" i="1" s="1"/>
  <c r="D128" i="4"/>
  <c r="F127" i="4"/>
  <c r="F126" i="4"/>
  <c r="E125" i="4"/>
  <c r="E124" i="4" s="1"/>
  <c r="D120" i="1" s="1"/>
  <c r="D125" i="4"/>
  <c r="F125" i="4" s="1"/>
  <c r="D124" i="4"/>
  <c r="F123" i="4"/>
  <c r="F122" i="4"/>
  <c r="F121" i="4"/>
  <c r="F120" i="4"/>
  <c r="E120" i="4"/>
  <c r="D120" i="4"/>
  <c r="F119" i="4"/>
  <c r="F118" i="4"/>
  <c r="F117" i="4"/>
  <c r="F116" i="4"/>
  <c r="F115" i="4"/>
  <c r="F114" i="4"/>
  <c r="F113" i="4"/>
  <c r="E112" i="4"/>
  <c r="D112" i="4"/>
  <c r="F111" i="4"/>
  <c r="F110" i="4"/>
  <c r="F109" i="4"/>
  <c r="F108" i="4"/>
  <c r="F107" i="4"/>
  <c r="E107" i="4"/>
  <c r="D107" i="4"/>
  <c r="E106" i="4"/>
  <c r="D102" i="1" s="1"/>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F81" i="4"/>
  <c r="F80" i="4"/>
  <c r="F79" i="4"/>
  <c r="F78" i="4"/>
  <c r="E77" i="4"/>
  <c r="D77" i="4"/>
  <c r="F77" i="4" s="1"/>
  <c r="F76" i="4"/>
  <c r="F75" i="4"/>
  <c r="E74" i="4"/>
  <c r="D70" i="1" s="1"/>
  <c r="D74" i="4"/>
  <c r="F73" i="4"/>
  <c r="F72" i="4"/>
  <c r="F71" i="4"/>
  <c r="E71" i="4"/>
  <c r="D71" i="4"/>
  <c r="F70" i="4"/>
  <c r="F69" i="4"/>
  <c r="E68" i="4"/>
  <c r="D64" i="1" s="1"/>
  <c r="D68" i="4"/>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3" i="4"/>
  <c r="F42" i="4"/>
  <c r="F41" i="4"/>
  <c r="F40" i="4"/>
  <c r="E40" i="4"/>
  <c r="D40" i="4"/>
  <c r="F39" i="4"/>
  <c r="F38" i="4"/>
  <c r="F37" i="4"/>
  <c r="E37" i="4"/>
  <c r="D37" i="4"/>
  <c r="F36" i="4"/>
  <c r="F35" i="4"/>
  <c r="F34" i="4"/>
  <c r="F33" i="4"/>
  <c r="F32" i="4"/>
  <c r="F31" i="4"/>
  <c r="F30" i="4"/>
  <c r="E29" i="4"/>
  <c r="D25" i="1" s="1"/>
  <c r="D29" i="4"/>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H31" i="3"/>
  <c r="G31" i="3"/>
  <c r="B31" i="3"/>
  <c r="I30" i="3"/>
  <c r="H30" i="3"/>
  <c r="G30" i="3"/>
  <c r="B30" i="3"/>
  <c r="I29" i="3"/>
  <c r="H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H1580" i="1"/>
  <c r="C1580" i="1"/>
  <c r="G1580" i="1" s="1"/>
  <c r="H1579" i="1"/>
  <c r="G1579" i="1"/>
  <c r="C1579" i="1"/>
  <c r="C1578" i="1"/>
  <c r="H1578" i="1" s="1"/>
  <c r="G1577" i="1"/>
  <c r="C1577" i="1"/>
  <c r="H1577" i="1" s="1"/>
  <c r="C1576" i="1"/>
  <c r="G1576" i="1" s="1"/>
  <c r="H1575" i="1"/>
  <c r="G1575" i="1"/>
  <c r="C1575" i="1"/>
  <c r="H1574" i="1"/>
  <c r="G1574" i="1"/>
  <c r="C1574" i="1"/>
  <c r="C1573" i="1"/>
  <c r="H1573" i="1" s="1"/>
  <c r="H1572" i="1"/>
  <c r="C1572" i="1"/>
  <c r="G1572" i="1" s="1"/>
  <c r="H1571" i="1"/>
  <c r="G1571" i="1"/>
  <c r="C1571" i="1"/>
  <c r="C1570" i="1"/>
  <c r="H1570" i="1" s="1"/>
  <c r="G1569" i="1"/>
  <c r="C1569" i="1"/>
  <c r="H1569" i="1" s="1"/>
  <c r="C1568" i="1"/>
  <c r="G1568" i="1" s="1"/>
  <c r="H1567" i="1"/>
  <c r="G1567" i="1"/>
  <c r="C1567" i="1"/>
  <c r="H1566" i="1"/>
  <c r="G1566" i="1"/>
  <c r="C1566" i="1"/>
  <c r="C1565" i="1"/>
  <c r="H1565" i="1" s="1"/>
  <c r="H1564" i="1"/>
  <c r="C1564" i="1"/>
  <c r="G1564" i="1" s="1"/>
  <c r="H1563" i="1"/>
  <c r="G1563" i="1"/>
  <c r="C1563" i="1"/>
  <c r="C1562" i="1"/>
  <c r="H1562" i="1" s="1"/>
  <c r="G1561" i="1"/>
  <c r="C1561" i="1"/>
  <c r="H1561" i="1" s="1"/>
  <c r="H1559" i="1"/>
  <c r="G1559" i="1"/>
  <c r="C1559" i="1"/>
  <c r="H1558" i="1"/>
  <c r="G1558" i="1"/>
  <c r="C1558" i="1"/>
  <c r="C1557" i="1"/>
  <c r="H1557" i="1" s="1"/>
  <c r="H1556" i="1"/>
  <c r="C1556" i="1"/>
  <c r="G1556" i="1" s="1"/>
  <c r="H1555" i="1"/>
  <c r="G1555" i="1"/>
  <c r="H1554" i="1"/>
  <c r="G1554" i="1"/>
  <c r="C1554" i="1"/>
  <c r="C1553" i="1"/>
  <c r="H1552" i="1"/>
  <c r="C1552" i="1"/>
  <c r="G1552" i="1" s="1"/>
  <c r="H1551" i="1"/>
  <c r="G1551" i="1"/>
  <c r="C1551" i="1"/>
  <c r="C1550" i="1"/>
  <c r="G1549" i="1"/>
  <c r="C1549" i="1"/>
  <c r="H1549" i="1" s="1"/>
  <c r="C1548" i="1"/>
  <c r="H1547" i="1"/>
  <c r="G1547" i="1"/>
  <c r="C1547" i="1"/>
  <c r="H1546" i="1"/>
  <c r="G1546" i="1"/>
  <c r="C1546" i="1"/>
  <c r="C1545" i="1"/>
  <c r="H1544" i="1"/>
  <c r="C1544" i="1"/>
  <c r="G1544" i="1" s="1"/>
  <c r="H1543" i="1"/>
  <c r="G1543" i="1"/>
  <c r="C1543" i="1"/>
  <c r="C1542" i="1"/>
  <c r="G1541" i="1"/>
  <c r="C1541" i="1"/>
  <c r="H1541" i="1" s="1"/>
  <c r="H1539" i="1"/>
  <c r="G1539" i="1"/>
  <c r="C1539" i="1"/>
  <c r="H1538" i="1"/>
  <c r="G1538" i="1"/>
  <c r="C1538" i="1"/>
  <c r="C1537" i="1"/>
  <c r="H1536" i="1"/>
  <c r="C1536" i="1"/>
  <c r="G1536" i="1" s="1"/>
  <c r="H1535" i="1"/>
  <c r="G1535" i="1"/>
  <c r="C1534" i="1"/>
  <c r="H1534" i="1" s="1"/>
  <c r="G1533" i="1"/>
  <c r="C1533" i="1"/>
  <c r="H1533" i="1" s="1"/>
  <c r="C1532" i="1"/>
  <c r="G1532" i="1" s="1"/>
  <c r="H1531" i="1"/>
  <c r="G1531" i="1"/>
  <c r="C1531" i="1"/>
  <c r="H1530" i="1"/>
  <c r="G1530" i="1"/>
  <c r="C1530" i="1"/>
  <c r="C1529" i="1"/>
  <c r="H1529" i="1" s="1"/>
  <c r="H1528" i="1"/>
  <c r="C1528" i="1"/>
  <c r="G1528" i="1" s="1"/>
  <c r="H1527" i="1"/>
  <c r="G1527" i="1"/>
  <c r="C1527" i="1"/>
  <c r="C1526" i="1"/>
  <c r="H1526" i="1" s="1"/>
  <c r="G1525" i="1"/>
  <c r="C1525" i="1"/>
  <c r="H1525" i="1" s="1"/>
  <c r="H1523" i="1"/>
  <c r="G1523" i="1"/>
  <c r="C1523" i="1"/>
  <c r="H1522" i="1"/>
  <c r="G1522" i="1"/>
  <c r="C1522" i="1"/>
  <c r="C1521" i="1"/>
  <c r="H1521" i="1" s="1"/>
  <c r="H1520" i="1"/>
  <c r="C1520" i="1"/>
  <c r="G1520" i="1" s="1"/>
  <c r="H1516" i="1"/>
  <c r="C1516" i="1"/>
  <c r="G1516" i="1" s="1"/>
  <c r="H1515" i="1"/>
  <c r="G1515" i="1"/>
  <c r="C1515" i="1"/>
  <c r="C1514" i="1"/>
  <c r="G1513" i="1"/>
  <c r="C1513" i="1"/>
  <c r="H1513" i="1" s="1"/>
  <c r="C1512" i="1"/>
  <c r="H1511" i="1"/>
  <c r="G1511" i="1"/>
  <c r="C1511" i="1"/>
  <c r="H1510" i="1"/>
  <c r="G1510" i="1"/>
  <c r="C1510" i="1"/>
  <c r="C1509" i="1"/>
  <c r="H1508" i="1"/>
  <c r="C1508" i="1"/>
  <c r="G1508" i="1" s="1"/>
  <c r="H1507" i="1"/>
  <c r="G1507" i="1"/>
  <c r="C1507" i="1"/>
  <c r="C1506" i="1"/>
  <c r="G1505" i="1"/>
  <c r="C1505" i="1"/>
  <c r="H1505" i="1" s="1"/>
  <c r="C1504" i="1"/>
  <c r="H1503" i="1"/>
  <c r="G1503" i="1"/>
  <c r="C1503" i="1"/>
  <c r="H1502" i="1"/>
  <c r="G1502" i="1"/>
  <c r="C1502" i="1"/>
  <c r="C1501" i="1"/>
  <c r="H1500" i="1"/>
  <c r="C1500" i="1"/>
  <c r="G1500" i="1" s="1"/>
  <c r="C1498" i="1"/>
  <c r="H1498" i="1" s="1"/>
  <c r="G1497" i="1"/>
  <c r="C1497" i="1"/>
  <c r="H1497" i="1" s="1"/>
  <c r="C1496" i="1"/>
  <c r="G1496" i="1" s="1"/>
  <c r="H1495" i="1"/>
  <c r="G1495" i="1"/>
  <c r="C1495" i="1"/>
  <c r="H1494" i="1"/>
  <c r="G1494" i="1"/>
  <c r="C1494" i="1"/>
  <c r="C1493" i="1"/>
  <c r="H1493" i="1" s="1"/>
  <c r="H1492" i="1"/>
  <c r="C1492" i="1"/>
  <c r="G1492" i="1" s="1"/>
  <c r="H1491" i="1"/>
  <c r="G1491" i="1"/>
  <c r="C1491" i="1"/>
  <c r="C1490" i="1"/>
  <c r="H1490" i="1" s="1"/>
  <c r="G1489" i="1"/>
  <c r="C1489" i="1"/>
  <c r="H1489" i="1" s="1"/>
  <c r="C1488" i="1"/>
  <c r="G1488" i="1" s="1"/>
  <c r="H1487" i="1"/>
  <c r="G1487" i="1"/>
  <c r="C1487" i="1"/>
  <c r="H1486" i="1"/>
  <c r="G1486" i="1"/>
  <c r="C1486" i="1"/>
  <c r="C1485" i="1"/>
  <c r="H1485" i="1" s="1"/>
  <c r="H1484" i="1"/>
  <c r="C1484" i="1"/>
  <c r="G1484" i="1" s="1"/>
  <c r="H1483" i="1"/>
  <c r="G1483" i="1"/>
  <c r="C1483" i="1"/>
  <c r="C1482" i="1"/>
  <c r="H1482" i="1" s="1"/>
  <c r="G1481" i="1"/>
  <c r="C1481" i="1"/>
  <c r="H1481" i="1" s="1"/>
  <c r="C1480" i="1"/>
  <c r="G1480" i="1" s="1"/>
  <c r="D1479" i="1"/>
  <c r="C1479" i="1"/>
  <c r="G1478" i="1"/>
  <c r="D1478" i="1"/>
  <c r="C1478" i="1"/>
  <c r="J1478" i="1" s="1"/>
  <c r="G1477" i="1"/>
  <c r="D1477" i="1"/>
  <c r="C1477" i="1"/>
  <c r="H1476" i="1"/>
  <c r="D1476" i="1"/>
  <c r="C1476" i="1"/>
  <c r="J1476" i="1" s="1"/>
  <c r="C1475" i="1"/>
  <c r="D1474" i="1"/>
  <c r="C1474" i="1"/>
  <c r="H1474" i="1" s="1"/>
  <c r="D1473" i="1"/>
  <c r="C1473" i="1"/>
  <c r="D1472" i="1"/>
  <c r="G1472" i="1" s="1"/>
  <c r="C1472" i="1"/>
  <c r="H1471" i="1"/>
  <c r="G1471" i="1"/>
  <c r="I1471" i="1" s="1"/>
  <c r="D1471" i="1"/>
  <c r="C1471" i="1"/>
  <c r="J1471" i="1" s="1"/>
  <c r="H1470" i="1"/>
  <c r="G1470" i="1"/>
  <c r="D1470" i="1"/>
  <c r="C1470" i="1"/>
  <c r="C1469" i="1"/>
  <c r="G1468" i="1"/>
  <c r="D1468" i="1"/>
  <c r="C1468" i="1"/>
  <c r="H1467" i="1"/>
  <c r="D1467" i="1"/>
  <c r="C1467" i="1"/>
  <c r="J1467" i="1" s="1"/>
  <c r="J1466" i="1"/>
  <c r="D1466" i="1"/>
  <c r="C1466" i="1"/>
  <c r="G1465" i="1"/>
  <c r="D1465" i="1"/>
  <c r="C1465" i="1"/>
  <c r="J1465" i="1" s="1"/>
  <c r="G1464" i="1"/>
  <c r="D1464" i="1"/>
  <c r="C1464" i="1"/>
  <c r="H1463" i="1"/>
  <c r="D1463" i="1"/>
  <c r="C1463" i="1"/>
  <c r="J1463" i="1" s="1"/>
  <c r="J1462" i="1"/>
  <c r="D1462" i="1"/>
  <c r="C1462" i="1"/>
  <c r="D1461" i="1"/>
  <c r="C1461" i="1"/>
  <c r="H1461" i="1" s="1"/>
  <c r="D1460" i="1"/>
  <c r="C1460" i="1"/>
  <c r="D1459" i="1"/>
  <c r="G1459" i="1" s="1"/>
  <c r="C1459" i="1"/>
  <c r="H1458" i="1"/>
  <c r="G1458" i="1"/>
  <c r="I1458" i="1" s="1"/>
  <c r="D1458" i="1"/>
  <c r="C1458" i="1"/>
  <c r="J1458" i="1" s="1"/>
  <c r="D1457" i="1"/>
  <c r="C1457" i="1"/>
  <c r="H1457" i="1" s="1"/>
  <c r="D1456" i="1"/>
  <c r="C1456" i="1"/>
  <c r="D1455" i="1"/>
  <c r="G1455" i="1" s="1"/>
  <c r="C1455" i="1"/>
  <c r="D1454" i="1"/>
  <c r="C1454" i="1"/>
  <c r="D1453" i="1"/>
  <c r="C1453" i="1"/>
  <c r="H1453" i="1" s="1"/>
  <c r="D1452" i="1"/>
  <c r="C1452" i="1"/>
  <c r="D1451" i="1"/>
  <c r="G1451" i="1" s="1"/>
  <c r="C1451" i="1"/>
  <c r="H1450" i="1"/>
  <c r="G1450" i="1"/>
  <c r="I1450" i="1" s="1"/>
  <c r="D1450" i="1"/>
  <c r="C1450" i="1"/>
  <c r="J1450" i="1" s="1"/>
  <c r="D1449" i="1"/>
  <c r="C1449" i="1"/>
  <c r="H1449" i="1" s="1"/>
  <c r="D1448" i="1"/>
  <c r="C1448" i="1"/>
  <c r="D1447" i="1"/>
  <c r="G1447" i="1" s="1"/>
  <c r="C1447" i="1"/>
  <c r="H1446" i="1"/>
  <c r="G1446" i="1"/>
  <c r="I1446" i="1" s="1"/>
  <c r="D1446" i="1"/>
  <c r="C1446" i="1"/>
  <c r="J1446" i="1" s="1"/>
  <c r="J1445" i="1"/>
  <c r="H1445" i="1"/>
  <c r="D1445" i="1"/>
  <c r="C1445" i="1"/>
  <c r="J1444" i="1"/>
  <c r="H1444" i="1"/>
  <c r="G1444" i="1"/>
  <c r="D1444" i="1"/>
  <c r="C1444" i="1"/>
  <c r="J1443" i="1"/>
  <c r="D1443" i="1"/>
  <c r="C1443" i="1"/>
  <c r="D1442" i="1"/>
  <c r="C1442" i="1"/>
  <c r="H1441" i="1"/>
  <c r="D1441" i="1"/>
  <c r="C1441" i="1"/>
  <c r="J1440" i="1"/>
  <c r="H1440" i="1"/>
  <c r="G1440" i="1"/>
  <c r="D1440" i="1"/>
  <c r="C1440" i="1"/>
  <c r="D1439" i="1"/>
  <c r="C1439" i="1"/>
  <c r="D1438" i="1"/>
  <c r="C1438" i="1"/>
  <c r="G1438" i="1" s="1"/>
  <c r="H1437" i="1"/>
  <c r="D1437" i="1"/>
  <c r="C1437" i="1"/>
  <c r="D1436" i="1"/>
  <c r="H1436" i="1" s="1"/>
  <c r="C1436" i="1"/>
  <c r="D1434" i="1"/>
  <c r="C1434" i="1"/>
  <c r="G1434" i="1" s="1"/>
  <c r="H1433" i="1"/>
  <c r="D1433" i="1"/>
  <c r="C1433" i="1"/>
  <c r="D1432" i="1"/>
  <c r="H1432" i="1" s="1"/>
  <c r="C1432" i="1"/>
  <c r="D1431" i="1"/>
  <c r="C1431" i="1"/>
  <c r="D1430" i="1"/>
  <c r="C1430" i="1"/>
  <c r="G1430" i="1" s="1"/>
  <c r="H1429" i="1"/>
  <c r="D1429" i="1"/>
  <c r="C1429" i="1"/>
  <c r="D1428" i="1"/>
  <c r="H1428" i="1" s="1"/>
  <c r="C1428" i="1"/>
  <c r="D1427" i="1"/>
  <c r="C1427" i="1"/>
  <c r="D1426" i="1"/>
  <c r="C1426" i="1"/>
  <c r="G1426" i="1" s="1"/>
  <c r="H1425" i="1"/>
  <c r="D1425" i="1"/>
  <c r="C1425" i="1"/>
  <c r="D1424" i="1"/>
  <c r="H1424" i="1" s="1"/>
  <c r="C1424" i="1"/>
  <c r="D1422" i="1"/>
  <c r="C1422" i="1"/>
  <c r="G1422" i="1" s="1"/>
  <c r="H1421" i="1"/>
  <c r="D1421" i="1"/>
  <c r="C1421" i="1"/>
  <c r="D1420" i="1"/>
  <c r="H1420" i="1" s="1"/>
  <c r="C1420" i="1"/>
  <c r="D1419" i="1"/>
  <c r="C1419" i="1"/>
  <c r="D1418" i="1"/>
  <c r="C1418" i="1"/>
  <c r="G1418" i="1" s="1"/>
  <c r="H1417" i="1"/>
  <c r="D1417" i="1"/>
  <c r="C1417" i="1"/>
  <c r="D1416" i="1"/>
  <c r="H1416" i="1" s="1"/>
  <c r="C1416" i="1"/>
  <c r="D1415" i="1"/>
  <c r="C1415" i="1"/>
  <c r="D1414" i="1"/>
  <c r="C1414" i="1"/>
  <c r="G1414" i="1" s="1"/>
  <c r="H1413" i="1"/>
  <c r="D1413" i="1"/>
  <c r="C1413" i="1"/>
  <c r="D1412" i="1"/>
  <c r="H1412" i="1" s="1"/>
  <c r="C1412" i="1"/>
  <c r="D1411" i="1"/>
  <c r="C1411" i="1"/>
  <c r="D1410" i="1"/>
  <c r="C1410" i="1"/>
  <c r="G1410" i="1" s="1"/>
  <c r="D1409" i="1"/>
  <c r="D1407" i="1"/>
  <c r="C1407" i="1"/>
  <c r="D1406" i="1"/>
  <c r="C1406" i="1"/>
  <c r="G1406" i="1" s="1"/>
  <c r="H1405" i="1"/>
  <c r="D1405" i="1"/>
  <c r="C1405" i="1"/>
  <c r="D1404" i="1"/>
  <c r="H1404" i="1" s="1"/>
  <c r="C1404" i="1"/>
  <c r="D1403" i="1"/>
  <c r="C1403" i="1"/>
  <c r="D1402" i="1"/>
  <c r="C1402" i="1"/>
  <c r="G1402" i="1" s="1"/>
  <c r="H1401" i="1"/>
  <c r="D1401" i="1"/>
  <c r="C1401" i="1"/>
  <c r="D1400" i="1"/>
  <c r="H1400" i="1" s="1"/>
  <c r="C1400" i="1"/>
  <c r="D1399" i="1"/>
  <c r="C1399" i="1"/>
  <c r="D1398" i="1"/>
  <c r="C1398" i="1"/>
  <c r="G1398" i="1" s="1"/>
  <c r="H1397" i="1"/>
  <c r="D1397" i="1"/>
  <c r="C1397" i="1"/>
  <c r="D1396" i="1"/>
  <c r="H1396" i="1" s="1"/>
  <c r="C1396" i="1"/>
  <c r="D1395" i="1"/>
  <c r="C1395" i="1"/>
  <c r="D1394" i="1"/>
  <c r="C1394" i="1"/>
  <c r="G1394" i="1" s="1"/>
  <c r="H1393" i="1"/>
  <c r="D1393" i="1"/>
  <c r="C1393" i="1"/>
  <c r="D1392" i="1"/>
  <c r="H1392" i="1" s="1"/>
  <c r="C1392" i="1"/>
  <c r="D1391" i="1"/>
  <c r="C1391" i="1"/>
  <c r="D1390" i="1"/>
  <c r="C1390" i="1"/>
  <c r="G1390" i="1" s="1"/>
  <c r="H1389" i="1"/>
  <c r="D1389" i="1"/>
  <c r="C1389" i="1"/>
  <c r="D1388" i="1"/>
  <c r="H1388" i="1" s="1"/>
  <c r="C1388" i="1"/>
  <c r="D1387" i="1"/>
  <c r="C1387" i="1"/>
  <c r="D1386" i="1"/>
  <c r="C1386" i="1"/>
  <c r="G1386" i="1" s="1"/>
  <c r="H1385" i="1"/>
  <c r="D1385" i="1"/>
  <c r="C1385" i="1"/>
  <c r="D1384" i="1"/>
  <c r="H1384" i="1" s="1"/>
  <c r="C1384" i="1"/>
  <c r="C1383" i="1"/>
  <c r="D1382" i="1"/>
  <c r="C1382" i="1"/>
  <c r="G1382" i="1" s="1"/>
  <c r="H1381" i="1"/>
  <c r="D1381" i="1"/>
  <c r="C1381" i="1"/>
  <c r="D1380" i="1"/>
  <c r="H1380" i="1" s="1"/>
  <c r="C1380" i="1"/>
  <c r="D1379" i="1"/>
  <c r="C1379" i="1"/>
  <c r="D1378" i="1"/>
  <c r="C1378" i="1"/>
  <c r="G1378" i="1" s="1"/>
  <c r="H1377" i="1"/>
  <c r="D1377" i="1"/>
  <c r="C1377" i="1"/>
  <c r="D1376" i="1"/>
  <c r="H1376" i="1" s="1"/>
  <c r="C1376" i="1"/>
  <c r="D1375" i="1"/>
  <c r="C1375" i="1"/>
  <c r="D1374" i="1"/>
  <c r="C1374" i="1"/>
  <c r="G1374" i="1" s="1"/>
  <c r="H1373" i="1"/>
  <c r="D1373" i="1"/>
  <c r="C1373" i="1"/>
  <c r="D1372" i="1"/>
  <c r="H1372" i="1" s="1"/>
  <c r="C1372" i="1"/>
  <c r="D1371" i="1"/>
  <c r="C1371" i="1"/>
  <c r="D1370" i="1"/>
  <c r="C1370" i="1"/>
  <c r="G1370" i="1" s="1"/>
  <c r="D1369" i="1"/>
  <c r="D1368" i="1"/>
  <c r="H1368" i="1" s="1"/>
  <c r="C1368" i="1"/>
  <c r="D1367" i="1"/>
  <c r="C1367" i="1"/>
  <c r="D1366" i="1"/>
  <c r="C1366" i="1"/>
  <c r="G1366" i="1" s="1"/>
  <c r="H1365" i="1"/>
  <c r="D1365" i="1"/>
  <c r="C1365" i="1"/>
  <c r="D1364" i="1"/>
  <c r="H1364" i="1" s="1"/>
  <c r="C1364" i="1"/>
  <c r="D1363" i="1"/>
  <c r="C1363" i="1"/>
  <c r="D1362" i="1"/>
  <c r="C1362" i="1"/>
  <c r="G1362" i="1" s="1"/>
  <c r="H1361" i="1"/>
  <c r="D1361" i="1"/>
  <c r="C1361" i="1"/>
  <c r="D1360" i="1"/>
  <c r="H1360" i="1" s="1"/>
  <c r="C1360" i="1"/>
  <c r="D1359" i="1"/>
  <c r="C1359" i="1"/>
  <c r="D1358" i="1"/>
  <c r="C1358" i="1"/>
  <c r="G1358" i="1" s="1"/>
  <c r="H1357" i="1"/>
  <c r="D1357" i="1"/>
  <c r="C1357" i="1"/>
  <c r="D1356" i="1"/>
  <c r="H1356" i="1" s="1"/>
  <c r="C1356" i="1"/>
  <c r="D1355" i="1"/>
  <c r="C1355" i="1"/>
  <c r="D1354" i="1"/>
  <c r="C1354" i="1"/>
  <c r="G1354" i="1" s="1"/>
  <c r="H1353" i="1"/>
  <c r="D1353" i="1"/>
  <c r="C1353" i="1"/>
  <c r="D1352" i="1"/>
  <c r="H1352" i="1" s="1"/>
  <c r="C1352" i="1"/>
  <c r="D1351" i="1"/>
  <c r="C1351" i="1"/>
  <c r="D1350" i="1"/>
  <c r="C1350" i="1"/>
  <c r="G1350" i="1" s="1"/>
  <c r="H1349" i="1"/>
  <c r="D1349" i="1"/>
  <c r="C1349" i="1"/>
  <c r="D1348" i="1"/>
  <c r="H1348" i="1" s="1"/>
  <c r="C1348" i="1"/>
  <c r="D1347" i="1"/>
  <c r="C1347" i="1"/>
  <c r="D1346" i="1"/>
  <c r="C1346" i="1"/>
  <c r="G1346" i="1" s="1"/>
  <c r="H1345" i="1"/>
  <c r="D1345" i="1"/>
  <c r="C1345" i="1"/>
  <c r="D1344" i="1"/>
  <c r="D1343" i="1"/>
  <c r="C1343" i="1"/>
  <c r="D1342" i="1"/>
  <c r="C1342" i="1"/>
  <c r="G1342" i="1" s="1"/>
  <c r="H1341" i="1"/>
  <c r="D1341" i="1"/>
  <c r="C1341" i="1"/>
  <c r="D1340" i="1"/>
  <c r="H1340" i="1" s="1"/>
  <c r="C1340" i="1"/>
  <c r="D1339" i="1"/>
  <c r="C1339" i="1"/>
  <c r="D1338" i="1"/>
  <c r="C1338" i="1"/>
  <c r="G1338" i="1" s="1"/>
  <c r="D1336" i="1"/>
  <c r="H1336" i="1" s="1"/>
  <c r="C1336" i="1"/>
  <c r="D1335" i="1"/>
  <c r="C1335" i="1"/>
  <c r="D1334" i="1"/>
  <c r="C1334" i="1"/>
  <c r="G1334" i="1" s="1"/>
  <c r="H1333" i="1"/>
  <c r="D1333" i="1"/>
  <c r="C1333" i="1"/>
  <c r="D1332" i="1"/>
  <c r="H1332" i="1" s="1"/>
  <c r="C1332" i="1"/>
  <c r="D1331" i="1"/>
  <c r="C1331" i="1"/>
  <c r="D1330" i="1"/>
  <c r="C1330" i="1"/>
  <c r="G1330" i="1" s="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1" i="1"/>
  <c r="G1321" i="1"/>
  <c r="D1321" i="1"/>
  <c r="C1321" i="1"/>
  <c r="H1320" i="1"/>
  <c r="G1320" i="1"/>
  <c r="D1320" i="1"/>
  <c r="C1320" i="1"/>
  <c r="H1319" i="1"/>
  <c r="G1319" i="1"/>
  <c r="D1319" i="1"/>
  <c r="C1319" i="1"/>
  <c r="H1318" i="1"/>
  <c r="G1318" i="1"/>
  <c r="D1318" i="1"/>
  <c r="C1318" i="1"/>
  <c r="H1317" i="1"/>
  <c r="G1317" i="1"/>
  <c r="D1317" i="1"/>
  <c r="C1317" i="1"/>
  <c r="D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D1157" i="1"/>
  <c r="H1156" i="1"/>
  <c r="G1156" i="1"/>
  <c r="D1156" i="1"/>
  <c r="C1156" i="1"/>
  <c r="H1155" i="1"/>
  <c r="G1155" i="1"/>
  <c r="D1155" i="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D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G986"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G719" i="1"/>
  <c r="D719" i="1"/>
  <c r="H719" i="1" s="1"/>
  <c r="C719" i="1"/>
  <c r="H718" i="1"/>
  <c r="D718" i="1"/>
  <c r="G718" i="1" s="1"/>
  <c r="C718" i="1"/>
  <c r="H717" i="1"/>
  <c r="G717" i="1"/>
  <c r="D717" i="1"/>
  <c r="C717" i="1"/>
  <c r="H716" i="1"/>
  <c r="G716" i="1"/>
  <c r="D716" i="1"/>
  <c r="C716" i="1"/>
  <c r="G715" i="1"/>
  <c r="D715" i="1"/>
  <c r="H715" i="1" s="1"/>
  <c r="C715" i="1"/>
  <c r="D714" i="1"/>
  <c r="G714" i="1" s="1"/>
  <c r="C714" i="1"/>
  <c r="D713" i="1"/>
  <c r="G713" i="1" s="1"/>
  <c r="C713" i="1"/>
  <c r="H712" i="1"/>
  <c r="G712" i="1"/>
  <c r="D712" i="1"/>
  <c r="C712" i="1"/>
  <c r="D711" i="1"/>
  <c r="H711" i="1" s="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D704" i="1"/>
  <c r="G704" i="1" s="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H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D648" i="1"/>
  <c r="G648" i="1" s="1"/>
  <c r="C648" i="1"/>
  <c r="D647" i="1"/>
  <c r="H647" i="1" s="1"/>
  <c r="C647" i="1"/>
  <c r="H646" i="1"/>
  <c r="D646" i="1"/>
  <c r="G646" i="1" s="1"/>
  <c r="C646" i="1"/>
  <c r="C645" i="1"/>
  <c r="D644" i="1"/>
  <c r="G644" i="1" s="1"/>
  <c r="C644" i="1"/>
  <c r="D643" i="1"/>
  <c r="G643" i="1" s="1"/>
  <c r="C643" i="1"/>
  <c r="D642" i="1"/>
  <c r="H642" i="1" s="1"/>
  <c r="C642" i="1"/>
  <c r="D641" i="1"/>
  <c r="G641" i="1" s="1"/>
  <c r="C641"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D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D606" i="1"/>
  <c r="H605" i="1"/>
  <c r="G605" i="1"/>
  <c r="D605" i="1"/>
  <c r="C605" i="1"/>
  <c r="H604" i="1"/>
  <c r="G604" i="1"/>
  <c r="D604" i="1"/>
  <c r="C604" i="1"/>
  <c r="H603" i="1"/>
  <c r="G603" i="1"/>
  <c r="D603" i="1"/>
  <c r="C603" i="1"/>
  <c r="H602" i="1"/>
  <c r="G602" i="1"/>
  <c r="D602" i="1"/>
  <c r="C602" i="1"/>
  <c r="H601" i="1"/>
  <c r="G601" i="1"/>
  <c r="D601" i="1"/>
  <c r="C601" i="1"/>
  <c r="H600" i="1"/>
  <c r="G600" i="1"/>
  <c r="D600" i="1"/>
  <c r="C600" i="1"/>
  <c r="H598" i="1"/>
  <c r="G598" i="1"/>
  <c r="D598" i="1"/>
  <c r="C598" i="1"/>
  <c r="D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D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D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D496" i="1"/>
  <c r="H495" i="1"/>
  <c r="G495" i="1"/>
  <c r="D495" i="1"/>
  <c r="C495" i="1"/>
  <c r="H494" i="1"/>
  <c r="G494" i="1"/>
  <c r="D494" i="1"/>
  <c r="C494" i="1"/>
  <c r="H493" i="1"/>
  <c r="G493" i="1"/>
  <c r="D493" i="1"/>
  <c r="C493" i="1"/>
  <c r="H492" i="1"/>
  <c r="G492" i="1"/>
  <c r="D492" i="1"/>
  <c r="C492" i="1"/>
  <c r="H491" i="1"/>
  <c r="G491" i="1"/>
  <c r="D491" i="1"/>
  <c r="C491" i="1"/>
  <c r="H490" i="1"/>
  <c r="G490" i="1"/>
  <c r="D490" i="1"/>
  <c r="C490"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D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G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H423" i="1"/>
  <c r="G423" i="1"/>
  <c r="D423" i="1"/>
  <c r="C423" i="1"/>
  <c r="H422" i="1"/>
  <c r="G422" i="1"/>
  <c r="D422" i="1"/>
  <c r="C422" i="1"/>
  <c r="H420" i="1"/>
  <c r="G420" i="1"/>
  <c r="D420" i="1"/>
  <c r="C420" i="1"/>
  <c r="H419" i="1"/>
  <c r="G419" i="1"/>
  <c r="D419" i="1"/>
  <c r="C419" i="1"/>
  <c r="H418" i="1"/>
  <c r="G418" i="1"/>
  <c r="D418" i="1"/>
  <c r="C418" i="1"/>
  <c r="H417" i="1"/>
  <c r="G417" i="1"/>
  <c r="D417" i="1"/>
  <c r="C417" i="1"/>
  <c r="H416" i="1"/>
  <c r="G416" i="1"/>
  <c r="D416" i="1"/>
  <c r="C416" i="1"/>
  <c r="D413" i="1"/>
  <c r="C412" i="1"/>
  <c r="C411" i="1"/>
  <c r="D406" i="1"/>
  <c r="H406" i="1" s="1"/>
  <c r="C406" i="1"/>
  <c r="H405" i="1"/>
  <c r="D405" i="1"/>
  <c r="G405" i="1" s="1"/>
  <c r="C405" i="1"/>
  <c r="D404" i="1"/>
  <c r="H404" i="1" s="1"/>
  <c r="C404" i="1"/>
  <c r="H401" i="1"/>
  <c r="G401" i="1"/>
  <c r="D401" i="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G392" i="1"/>
  <c r="D392" i="1"/>
  <c r="D391" i="1"/>
  <c r="H390" i="1"/>
  <c r="G390" i="1"/>
  <c r="D390" i="1"/>
  <c r="C390" i="1"/>
  <c r="H389" i="1"/>
  <c r="G389" i="1"/>
  <c r="D389" i="1"/>
  <c r="C389" i="1"/>
  <c r="D388" i="1"/>
  <c r="H388" i="1" s="1"/>
  <c r="C388" i="1"/>
  <c r="H387" i="1"/>
  <c r="G387" i="1"/>
  <c r="D387" i="1"/>
  <c r="C387" i="1"/>
  <c r="G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D368" i="1"/>
  <c r="H368" i="1" s="1"/>
  <c r="C368" i="1"/>
  <c r="H367" i="1"/>
  <c r="G367" i="1"/>
  <c r="D367" i="1"/>
  <c r="C367" i="1"/>
  <c r="H366" i="1"/>
  <c r="D366" i="1"/>
  <c r="G366" i="1" s="1"/>
  <c r="C366" i="1"/>
  <c r="H365" i="1"/>
  <c r="D365" i="1"/>
  <c r="G365" i="1" s="1"/>
  <c r="C365"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D354" i="1"/>
  <c r="G354" i="1" s="1"/>
  <c r="C354" i="1"/>
  <c r="H353" i="1"/>
  <c r="G353" i="1"/>
  <c r="D353" i="1"/>
  <c r="C353" i="1"/>
  <c r="H352" i="1"/>
  <c r="G352" i="1"/>
  <c r="D352" i="1"/>
  <c r="C352" i="1"/>
  <c r="D351" i="1"/>
  <c r="H351" i="1" s="1"/>
  <c r="C351" i="1"/>
  <c r="H350" i="1"/>
  <c r="G350" i="1"/>
  <c r="D350" i="1"/>
  <c r="C350" i="1"/>
  <c r="H349" i="1"/>
  <c r="G349" i="1"/>
  <c r="D349" i="1"/>
  <c r="C349" i="1"/>
  <c r="H348" i="1"/>
  <c r="G348" i="1"/>
  <c r="D348" i="1"/>
  <c r="C348" i="1"/>
  <c r="D347"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C295" i="1"/>
  <c r="C294" i="1"/>
  <c r="D292" i="1"/>
  <c r="H292" i="1" s="1"/>
  <c r="C292" i="1"/>
  <c r="H291" i="1"/>
  <c r="D291" i="1"/>
  <c r="G291" i="1" s="1"/>
  <c r="C291" i="1"/>
  <c r="D290" i="1"/>
  <c r="G290" i="1" s="1"/>
  <c r="C290" i="1"/>
  <c r="H289" i="1"/>
  <c r="D289" i="1"/>
  <c r="G289" i="1" s="1"/>
  <c r="C289" i="1"/>
  <c r="H288" i="1"/>
  <c r="G288" i="1"/>
  <c r="D288" i="1"/>
  <c r="C288" i="1"/>
  <c r="D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D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D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C248" i="1"/>
  <c r="H247" i="1"/>
  <c r="D247" i="1"/>
  <c r="G247" i="1" s="1"/>
  <c r="C247" i="1"/>
  <c r="H246" i="1"/>
  <c r="G246" i="1"/>
  <c r="D246" i="1"/>
  <c r="C246" i="1"/>
  <c r="H245" i="1"/>
  <c r="G245" i="1"/>
  <c r="D245" i="1"/>
  <c r="C245" i="1"/>
  <c r="H244" i="1"/>
  <c r="G244" i="1"/>
  <c r="D244" i="1"/>
  <c r="C244" i="1"/>
  <c r="D243" i="1"/>
  <c r="H242" i="1"/>
  <c r="G242" i="1"/>
  <c r="D242" i="1"/>
  <c r="C242" i="1"/>
  <c r="H241" i="1"/>
  <c r="G241" i="1"/>
  <c r="D241" i="1"/>
  <c r="C241" i="1"/>
  <c r="H240" i="1"/>
  <c r="G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D215" i="1"/>
  <c r="H214" i="1"/>
  <c r="G214" i="1"/>
  <c r="D214" i="1"/>
  <c r="C214" i="1"/>
  <c r="H213" i="1"/>
  <c r="G213" i="1"/>
  <c r="D213" i="1"/>
  <c r="C213" i="1"/>
  <c r="C212" i="1"/>
  <c r="H210" i="1"/>
  <c r="G210" i="1"/>
  <c r="D210" i="1"/>
  <c r="C210" i="1"/>
  <c r="H209" i="1"/>
  <c r="D209" i="1"/>
  <c r="G209" i="1" s="1"/>
  <c r="C209" i="1"/>
  <c r="H208" i="1"/>
  <c r="G208" i="1"/>
  <c r="D208" i="1"/>
  <c r="C208" i="1"/>
  <c r="H207" i="1"/>
  <c r="G207" i="1"/>
  <c r="D207" i="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1" i="1"/>
  <c r="D191" i="1"/>
  <c r="G191" i="1" s="1"/>
  <c r="C191" i="1"/>
  <c r="D190" i="1"/>
  <c r="H190" i="1" s="1"/>
  <c r="C190" i="1"/>
  <c r="G189" i="1"/>
  <c r="D189" i="1"/>
  <c r="H189" i="1" s="1"/>
  <c r="C189" i="1"/>
  <c r="D188" i="1"/>
  <c r="H188" i="1" s="1"/>
  <c r="C188" i="1"/>
  <c r="G187" i="1"/>
  <c r="D187" i="1"/>
  <c r="H187" i="1" s="1"/>
  <c r="C187" i="1"/>
  <c r="H186" i="1"/>
  <c r="D186" i="1"/>
  <c r="G186" i="1" s="1"/>
  <c r="C186" i="1"/>
  <c r="H185" i="1"/>
  <c r="G185" i="1"/>
  <c r="D185" i="1"/>
  <c r="C185" i="1"/>
  <c r="C184" i="1"/>
  <c r="D183" i="1"/>
  <c r="H183" i="1" s="1"/>
  <c r="C183" i="1"/>
  <c r="D182" i="1"/>
  <c r="H182" i="1" s="1"/>
  <c r="C182" i="1"/>
  <c r="D181" i="1"/>
  <c r="H181" i="1" s="1"/>
  <c r="C181" i="1"/>
  <c r="D180" i="1"/>
  <c r="G180" i="1" s="1"/>
  <c r="C180" i="1"/>
  <c r="D179" i="1"/>
  <c r="H179" i="1" s="1"/>
  <c r="C179" i="1"/>
  <c r="H178" i="1"/>
  <c r="G178" i="1"/>
  <c r="D178" i="1"/>
  <c r="C178" i="1"/>
  <c r="H177" i="1"/>
  <c r="G177" i="1"/>
  <c r="D177" i="1"/>
  <c r="C177" i="1"/>
  <c r="D176" i="1"/>
  <c r="H176" i="1" s="1"/>
  <c r="C176" i="1"/>
  <c r="H175" i="1"/>
  <c r="G175" i="1"/>
  <c r="D175" i="1"/>
  <c r="C175" i="1"/>
  <c r="H174" i="1"/>
  <c r="G174" i="1"/>
  <c r="D174" i="1"/>
  <c r="C174" i="1"/>
  <c r="C173" i="1"/>
  <c r="H172" i="1"/>
  <c r="G172" i="1"/>
  <c r="D172" i="1"/>
  <c r="C172" i="1"/>
  <c r="H171" i="1"/>
  <c r="G171" i="1"/>
  <c r="D171" i="1"/>
  <c r="C171" i="1"/>
  <c r="H170" i="1"/>
  <c r="G170" i="1"/>
  <c r="D170" i="1"/>
  <c r="C170" i="1"/>
  <c r="H169" i="1"/>
  <c r="D169" i="1"/>
  <c r="G169" i="1" s="1"/>
  <c r="C169" i="1"/>
  <c r="H168" i="1"/>
  <c r="D168" i="1"/>
  <c r="G168" i="1" s="1"/>
  <c r="C168" i="1"/>
  <c r="H167" i="1"/>
  <c r="G167" i="1"/>
  <c r="D167" i="1"/>
  <c r="C167" i="1"/>
  <c r="D166" i="1"/>
  <c r="G166" i="1" s="1"/>
  <c r="C166" i="1"/>
  <c r="C165" i="1"/>
  <c r="H164" i="1"/>
  <c r="G164" i="1"/>
  <c r="D164" i="1"/>
  <c r="C164" i="1"/>
  <c r="D163" i="1"/>
  <c r="H163" i="1" s="1"/>
  <c r="C163" i="1"/>
  <c r="D162" i="1"/>
  <c r="H162" i="1" s="1"/>
  <c r="C162" i="1"/>
  <c r="D161" i="1"/>
  <c r="H161" i="1" s="1"/>
  <c r="C161" i="1"/>
  <c r="H158" i="1"/>
  <c r="G158" i="1"/>
  <c r="D158" i="1"/>
  <c r="C158" i="1"/>
  <c r="D157" i="1"/>
  <c r="H157" i="1" s="1"/>
  <c r="C157" i="1"/>
  <c r="H156" i="1"/>
  <c r="G156" i="1"/>
  <c r="D156" i="1"/>
  <c r="C156" i="1"/>
  <c r="G155" i="1"/>
  <c r="C155" i="1"/>
  <c r="D154" i="1"/>
  <c r="H154" i="1" s="1"/>
  <c r="C154" i="1"/>
  <c r="H153" i="1"/>
  <c r="G153" i="1"/>
  <c r="D153" i="1"/>
  <c r="C153" i="1"/>
  <c r="H152" i="1"/>
  <c r="D152" i="1"/>
  <c r="G152" i="1" s="1"/>
  <c r="C152" i="1"/>
  <c r="H151" i="1"/>
  <c r="G151" i="1"/>
  <c r="D151" i="1"/>
  <c r="C151" i="1"/>
  <c r="H150" i="1"/>
  <c r="G150" i="1"/>
  <c r="D150" i="1"/>
  <c r="C150"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4" i="1"/>
  <c r="D134" i="1"/>
  <c r="G134" i="1" s="1"/>
  <c r="C134" i="1"/>
  <c r="H133" i="1"/>
  <c r="G133" i="1"/>
  <c r="D133" i="1"/>
  <c r="C133" i="1"/>
  <c r="D132" i="1"/>
  <c r="H132" i="1" s="1"/>
  <c r="C132" i="1"/>
  <c r="H131" i="1"/>
  <c r="G131" i="1"/>
  <c r="D131" i="1"/>
  <c r="C131" i="1"/>
  <c r="D130" i="1"/>
  <c r="H130" i="1" s="1"/>
  <c r="C130" i="1"/>
  <c r="C129" i="1"/>
  <c r="H128" i="1"/>
  <c r="G128" i="1"/>
  <c r="D128" i="1"/>
  <c r="C128" i="1"/>
  <c r="H127" i="1"/>
  <c r="G127" i="1"/>
  <c r="D127" i="1"/>
  <c r="C127" i="1"/>
  <c r="D126" i="1"/>
  <c r="H126" i="1" s="1"/>
  <c r="C126" i="1"/>
  <c r="D125" i="1"/>
  <c r="H125" i="1" s="1"/>
  <c r="C125" i="1"/>
  <c r="H123" i="1"/>
  <c r="G123" i="1"/>
  <c r="D123" i="1"/>
  <c r="C123" i="1"/>
  <c r="D122" i="1"/>
  <c r="H122" i="1" s="1"/>
  <c r="C122"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D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H77" i="1"/>
  <c r="G77" i="1"/>
  <c r="D77" i="1"/>
  <c r="C77" i="1"/>
  <c r="H76" i="1"/>
  <c r="G76" i="1"/>
  <c r="D76" i="1"/>
  <c r="C76" i="1"/>
  <c r="H75" i="1"/>
  <c r="G75" i="1"/>
  <c r="D75" i="1"/>
  <c r="C75" i="1"/>
  <c r="H74" i="1"/>
  <c r="G74" i="1"/>
  <c r="D74" i="1"/>
  <c r="C74" i="1"/>
  <c r="D73" i="1"/>
  <c r="H72" i="1"/>
  <c r="G72" i="1"/>
  <c r="D72" i="1"/>
  <c r="C72" i="1"/>
  <c r="H71" i="1"/>
  <c r="G71" i="1"/>
  <c r="D71" i="1"/>
  <c r="C71" i="1"/>
  <c r="H70" i="1"/>
  <c r="G70" i="1"/>
  <c r="C70" i="1"/>
  <c r="H69" i="1"/>
  <c r="G69" i="1"/>
  <c r="D69" i="1"/>
  <c r="C69" i="1"/>
  <c r="H68" i="1"/>
  <c r="G68" i="1"/>
  <c r="D68" i="1"/>
  <c r="C68" i="1"/>
  <c r="H67" i="1"/>
  <c r="G67" i="1"/>
  <c r="D67" i="1"/>
  <c r="C67" i="1"/>
  <c r="H66" i="1"/>
  <c r="G66" i="1"/>
  <c r="D66" i="1"/>
  <c r="C66" i="1"/>
  <c r="H65" i="1"/>
  <c r="D65" i="1"/>
  <c r="G65" i="1" s="1"/>
  <c r="C65" i="1"/>
  <c r="C64" i="1"/>
  <c r="H63" i="1"/>
  <c r="G63" i="1"/>
  <c r="D63" i="1"/>
  <c r="C63" i="1"/>
  <c r="H62" i="1"/>
  <c r="G62" i="1"/>
  <c r="D62" i="1"/>
  <c r="C62" i="1"/>
  <c r="C61" i="1"/>
  <c r="H60" i="1"/>
  <c r="G60" i="1"/>
  <c r="D60" i="1"/>
  <c r="C60" i="1"/>
  <c r="H59" i="1"/>
  <c r="D59" i="1"/>
  <c r="G59" i="1" s="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D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4" i="1"/>
  <c r="G24" i="1"/>
  <c r="D24" i="1"/>
  <c r="C24" i="1"/>
  <c r="H23" i="1"/>
  <c r="G23" i="1"/>
  <c r="D23" i="1"/>
  <c r="C23" i="1"/>
  <c r="H22" i="1"/>
  <c r="G22" i="1"/>
  <c r="D22" i="1"/>
  <c r="C22" i="1"/>
  <c r="H21" i="1"/>
  <c r="G21" i="1"/>
  <c r="D21" i="1"/>
  <c r="C21" i="1"/>
  <c r="H20" i="1"/>
  <c r="G20" i="1"/>
  <c r="D20" i="1"/>
  <c r="C20" i="1"/>
  <c r="D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D4" i="1"/>
  <c r="H641" i="1" l="1"/>
  <c r="G292" i="1"/>
  <c r="H290" i="1"/>
  <c r="H714" i="1"/>
  <c r="H713" i="1"/>
  <c r="G711" i="1"/>
  <c r="E40" i="9"/>
  <c r="B40" i="9" s="1"/>
  <c r="H704" i="1"/>
  <c r="G703" i="1"/>
  <c r="G691" i="1"/>
  <c r="H668" i="1"/>
  <c r="H648" i="1"/>
  <c r="H644" i="1"/>
  <c r="H643" i="1"/>
  <c r="D645" i="1"/>
  <c r="G642" i="1"/>
  <c r="H649" i="1"/>
  <c r="G647" i="1"/>
  <c r="G632" i="1"/>
  <c r="G406" i="1"/>
  <c r="G404" i="1"/>
  <c r="G397" i="1"/>
  <c r="G398" i="1"/>
  <c r="G388" i="1"/>
  <c r="G368" i="1"/>
  <c r="E363" i="4"/>
  <c r="D358" i="1" s="1"/>
  <c r="G351" i="1"/>
  <c r="H354" i="1"/>
  <c r="E351" i="4"/>
  <c r="D346" i="1" s="1"/>
  <c r="D307" i="1"/>
  <c r="F418" i="4"/>
  <c r="G411" i="1"/>
  <c r="H411" i="1"/>
  <c r="D412" i="1"/>
  <c r="E57" i="9"/>
  <c r="B57" i="9" s="1"/>
  <c r="G190" i="1"/>
  <c r="G188" i="1"/>
  <c r="D184" i="1"/>
  <c r="G183" i="1"/>
  <c r="G182" i="1"/>
  <c r="G181" i="1"/>
  <c r="H180" i="1"/>
  <c r="G179" i="1"/>
  <c r="G176" i="1"/>
  <c r="D173" i="1"/>
  <c r="H166" i="1"/>
  <c r="G163" i="1"/>
  <c r="G162" i="1"/>
  <c r="G161" i="1"/>
  <c r="G157" i="1"/>
  <c r="G154" i="1"/>
  <c r="G146" i="1"/>
  <c r="G130" i="1"/>
  <c r="G132" i="1"/>
  <c r="E133" i="4"/>
  <c r="D129" i="1" s="1"/>
  <c r="G126" i="1"/>
  <c r="G125" i="1"/>
  <c r="F128" i="4"/>
  <c r="G122" i="1"/>
  <c r="D121" i="1"/>
  <c r="H113" i="1"/>
  <c r="H64" i="1"/>
  <c r="G64" i="1"/>
  <c r="F68" i="4"/>
  <c r="G1540" i="1"/>
  <c r="H1540" i="1"/>
  <c r="J1448" i="1"/>
  <c r="H1448" i="1"/>
  <c r="G1448" i="1"/>
  <c r="H1479" i="1"/>
  <c r="G1479" i="1"/>
  <c r="I1479" i="1" s="1"/>
  <c r="G1514" i="1"/>
  <c r="H1514" i="1"/>
  <c r="H1537" i="1"/>
  <c r="G1537" i="1"/>
  <c r="H1545" i="1"/>
  <c r="G1545" i="1"/>
  <c r="F197" i="4"/>
  <c r="D196" i="4"/>
  <c r="C193" i="1"/>
  <c r="F210" i="4"/>
  <c r="C206" i="1"/>
  <c r="E299" i="4"/>
  <c r="D295" i="1"/>
  <c r="F369" i="4"/>
  <c r="D363" i="4"/>
  <c r="C364" i="1"/>
  <c r="F605" i="4"/>
  <c r="C599" i="1"/>
  <c r="G1351" i="1"/>
  <c r="H1351" i="1"/>
  <c r="G1367" i="1"/>
  <c r="H1367" i="1"/>
  <c r="G1371" i="1"/>
  <c r="H1371" i="1"/>
  <c r="G1391" i="1"/>
  <c r="H1391" i="1"/>
  <c r="G1407" i="1"/>
  <c r="H1407" i="1"/>
  <c r="G1415" i="1"/>
  <c r="H1415" i="1"/>
  <c r="G1439" i="1"/>
  <c r="I1439" i="1" s="1"/>
  <c r="H1439" i="1"/>
  <c r="J1442" i="1"/>
  <c r="G1442" i="1"/>
  <c r="H1442" i="1"/>
  <c r="H1454" i="1"/>
  <c r="G1454" i="1"/>
  <c r="J1456" i="1"/>
  <c r="H1456" i="1"/>
  <c r="G1456" i="1"/>
  <c r="J1460" i="1"/>
  <c r="H1460" i="1"/>
  <c r="G1460" i="1"/>
  <c r="I1460" i="1" s="1"/>
  <c r="G1504" i="1"/>
  <c r="H1504" i="1"/>
  <c r="G1512" i="1"/>
  <c r="H1512" i="1"/>
  <c r="E50" i="4"/>
  <c r="D46" i="1" s="1"/>
  <c r="D61" i="1"/>
  <c r="E224" i="4"/>
  <c r="D220" i="1" s="1"/>
  <c r="D227" i="1"/>
  <c r="F263" i="4"/>
  <c r="C259" i="1"/>
  <c r="F268" i="4"/>
  <c r="C264" i="1"/>
  <c r="F351" i="4"/>
  <c r="D350" i="4"/>
  <c r="C346" i="1"/>
  <c r="F516" i="4"/>
  <c r="D515" i="4"/>
  <c r="C510" i="1"/>
  <c r="D593" i="4"/>
  <c r="F56" i="5"/>
  <c r="C1034" i="1"/>
  <c r="F134" i="5"/>
  <c r="C1112" i="1"/>
  <c r="I31" i="3"/>
  <c r="D1469" i="1"/>
  <c r="I32" i="3"/>
  <c r="D1475" i="1"/>
  <c r="G1524" i="1"/>
  <c r="H1524" i="1"/>
  <c r="G1560" i="1"/>
  <c r="H1560" i="1"/>
  <c r="G1355" i="1"/>
  <c r="H1355" i="1"/>
  <c r="G1375" i="1"/>
  <c r="H1375" i="1"/>
  <c r="G1395" i="1"/>
  <c r="H1395" i="1"/>
  <c r="G1419" i="1"/>
  <c r="H1419" i="1"/>
  <c r="G1443" i="1"/>
  <c r="H1443" i="1"/>
  <c r="H1462" i="1"/>
  <c r="G1462" i="1"/>
  <c r="H1466" i="1"/>
  <c r="G1466" i="1"/>
  <c r="I1466" i="1" s="1"/>
  <c r="J1479" i="1"/>
  <c r="H1501" i="1"/>
  <c r="G1501" i="1"/>
  <c r="H1509" i="1"/>
  <c r="G1509" i="1"/>
  <c r="H1542" i="1"/>
  <c r="G1542" i="1"/>
  <c r="H1550" i="1"/>
  <c r="G1550" i="1"/>
  <c r="F8" i="4"/>
  <c r="D7" i="4"/>
  <c r="C4" i="1"/>
  <c r="F29" i="4"/>
  <c r="C25" i="1"/>
  <c r="F44" i="4"/>
  <c r="C40" i="1"/>
  <c r="F124" i="4"/>
  <c r="C120" i="1"/>
  <c r="F153" i="4"/>
  <c r="D152" i="4"/>
  <c r="C149" i="1"/>
  <c r="E163" i="4"/>
  <c r="D159" i="1" s="1"/>
  <c r="D165" i="1"/>
  <c r="F495" i="4"/>
  <c r="C489" i="1"/>
  <c r="F502" i="4"/>
  <c r="C496" i="1"/>
  <c r="E580" i="4"/>
  <c r="D574" i="1" s="1"/>
  <c r="D575" i="1"/>
  <c r="D1056" i="1"/>
  <c r="F87" i="5"/>
  <c r="C1065" i="1"/>
  <c r="F118" i="5"/>
  <c r="C1096" i="1"/>
  <c r="F43" i="6"/>
  <c r="C1337" i="1"/>
  <c r="F50" i="6"/>
  <c r="C1344" i="1"/>
  <c r="F75" i="6"/>
  <c r="C1369" i="1"/>
  <c r="G1335" i="1"/>
  <c r="H1335" i="1"/>
  <c r="G1343" i="1"/>
  <c r="H1343" i="1"/>
  <c r="G1347" i="1"/>
  <c r="H1347" i="1"/>
  <c r="G1363" i="1"/>
  <c r="H1363" i="1"/>
  <c r="G1383" i="1"/>
  <c r="H1383" i="1"/>
  <c r="G1387" i="1"/>
  <c r="H1387" i="1"/>
  <c r="G1403" i="1"/>
  <c r="H1403" i="1"/>
  <c r="G1411" i="1"/>
  <c r="H1411" i="1"/>
  <c r="G1431" i="1"/>
  <c r="H1431" i="1"/>
  <c r="J1452" i="1"/>
  <c r="H1452" i="1"/>
  <c r="G1452" i="1"/>
  <c r="I1452" i="1" s="1"/>
  <c r="G1506" i="1"/>
  <c r="H1506" i="1"/>
  <c r="H1553" i="1"/>
  <c r="G1553" i="1"/>
  <c r="D523" i="1"/>
  <c r="F612" i="4"/>
  <c r="C606" i="1"/>
  <c r="D1120" i="1"/>
  <c r="E134" i="5"/>
  <c r="D1112" i="1" s="1"/>
  <c r="B234" i="9"/>
  <c r="G1331" i="1"/>
  <c r="H1331" i="1"/>
  <c r="G1339" i="1"/>
  <c r="H1339" i="1"/>
  <c r="G1359" i="1"/>
  <c r="H1359" i="1"/>
  <c r="G1379" i="1"/>
  <c r="H1379" i="1"/>
  <c r="G1399" i="1"/>
  <c r="H1399" i="1"/>
  <c r="G1427" i="1"/>
  <c r="H1427" i="1"/>
  <c r="J1439" i="1"/>
  <c r="I1447" i="1"/>
  <c r="J1473" i="1"/>
  <c r="H1473" i="1"/>
  <c r="G1473" i="1"/>
  <c r="I1473" i="1" s="1"/>
  <c r="I1478" i="1"/>
  <c r="G1499" i="1"/>
  <c r="G1548" i="1"/>
  <c r="H1548" i="1"/>
  <c r="E82" i="4"/>
  <c r="D78" i="1" s="1"/>
  <c r="D87" i="1"/>
  <c r="F326" i="4"/>
  <c r="C321" i="1"/>
  <c r="F427" i="4"/>
  <c r="C421" i="1"/>
  <c r="F430" i="4"/>
  <c r="C424" i="1"/>
  <c r="F447" i="4"/>
  <c r="C441" i="1"/>
  <c r="F478" i="4"/>
  <c r="D472" i="4"/>
  <c r="C472" i="1"/>
  <c r="F568" i="4"/>
  <c r="D567" i="4"/>
  <c r="C562" i="1"/>
  <c r="F626" i="4"/>
  <c r="D625" i="4"/>
  <c r="C620" i="1"/>
  <c r="D177" i="5"/>
  <c r="F180" i="5"/>
  <c r="C1157" i="1"/>
  <c r="G310" i="9"/>
  <c r="F206" i="5"/>
  <c r="C1183" i="1"/>
  <c r="F28" i="6"/>
  <c r="C1322" i="1"/>
  <c r="D35" i="6"/>
  <c r="D141" i="6" s="1"/>
  <c r="G190" i="9"/>
  <c r="E190" i="9" s="1"/>
  <c r="B190" i="9" s="1"/>
  <c r="J1474" i="1"/>
  <c r="F112" i="4"/>
  <c r="D106" i="4"/>
  <c r="F164" i="4"/>
  <c r="D163" i="4"/>
  <c r="H307" i="9"/>
  <c r="I24" i="3"/>
  <c r="D114" i="6"/>
  <c r="F115" i="6"/>
  <c r="C19" i="1"/>
  <c r="C41" i="1"/>
  <c r="C73" i="1"/>
  <c r="C108" i="1"/>
  <c r="C121" i="1"/>
  <c r="C124" i="1"/>
  <c r="C160" i="1"/>
  <c r="C215" i="1"/>
  <c r="C243" i="1"/>
  <c r="C275" i="1"/>
  <c r="C284" i="1"/>
  <c r="C347" i="1"/>
  <c r="C413" i="1"/>
  <c r="C597" i="1"/>
  <c r="C1316" i="1"/>
  <c r="G1333" i="1"/>
  <c r="G1341" i="1"/>
  <c r="G1345" i="1"/>
  <c r="G1349" i="1"/>
  <c r="G1353" i="1"/>
  <c r="G1357" i="1"/>
  <c r="G1361" i="1"/>
  <c r="G1365" i="1"/>
  <c r="G1373" i="1"/>
  <c r="G1377" i="1"/>
  <c r="G1381" i="1"/>
  <c r="G1385" i="1"/>
  <c r="G1389" i="1"/>
  <c r="G1393" i="1"/>
  <c r="G1397" i="1"/>
  <c r="G1401" i="1"/>
  <c r="G1405" i="1"/>
  <c r="C1409" i="1"/>
  <c r="G1413" i="1"/>
  <c r="G1417" i="1"/>
  <c r="G1421" i="1"/>
  <c r="G1425" i="1"/>
  <c r="G1429" i="1"/>
  <c r="G1433" i="1"/>
  <c r="G1437" i="1"/>
  <c r="G1441" i="1"/>
  <c r="I1441" i="1" s="1"/>
  <c r="J1441" i="1"/>
  <c r="G1445" i="1"/>
  <c r="H1464" i="1"/>
  <c r="I1464" i="1" s="1"/>
  <c r="J1464" i="1"/>
  <c r="H1465" i="1"/>
  <c r="I1465" i="1" s="1"/>
  <c r="H1468" i="1"/>
  <c r="I1468" i="1" s="1"/>
  <c r="J1468" i="1"/>
  <c r="H1477" i="1"/>
  <c r="I1477" i="1" s="1"/>
  <c r="J1477" i="1"/>
  <c r="H1478" i="1"/>
  <c r="H1480" i="1"/>
  <c r="G1482" i="1"/>
  <c r="G1485" i="1"/>
  <c r="H1488" i="1"/>
  <c r="G1490" i="1"/>
  <c r="G1493" i="1"/>
  <c r="H1496" i="1"/>
  <c r="G1498" i="1"/>
  <c r="G1521" i="1"/>
  <c r="G1526" i="1"/>
  <c r="G1529" i="1"/>
  <c r="H1532" i="1"/>
  <c r="G1534" i="1"/>
  <c r="G1557" i="1"/>
  <c r="G1562" i="1"/>
  <c r="G1565" i="1"/>
  <c r="H1568" i="1"/>
  <c r="G1570" i="1"/>
  <c r="G1573" i="1"/>
  <c r="H1576" i="1"/>
  <c r="G1578" i="1"/>
  <c r="F74" i="4"/>
  <c r="F140" i="4"/>
  <c r="D139" i="4"/>
  <c r="D215" i="4"/>
  <c r="F299" i="4"/>
  <c r="F317" i="4"/>
  <c r="D311" i="4"/>
  <c r="F422" i="4"/>
  <c r="D421" i="4"/>
  <c r="F490" i="4"/>
  <c r="D484" i="4"/>
  <c r="E515" i="4"/>
  <c r="D509" i="1" s="1"/>
  <c r="D528" i="4"/>
  <c r="E567" i="4"/>
  <c r="D561" i="1" s="1"/>
  <c r="D580" i="4"/>
  <c r="D69" i="5"/>
  <c r="F70" i="5"/>
  <c r="E114" i="6"/>
  <c r="J1449" i="1"/>
  <c r="J1457" i="1"/>
  <c r="E152" i="4"/>
  <c r="F397" i="4"/>
  <c r="D396" i="4"/>
  <c r="G143" i="9"/>
  <c r="E143" i="9" s="1"/>
  <c r="B143" i="9" s="1"/>
  <c r="F603" i="4"/>
  <c r="D7" i="5"/>
  <c r="F8" i="5"/>
  <c r="D149" i="1"/>
  <c r="D193" i="1"/>
  <c r="D212" i="1"/>
  <c r="D378" i="1"/>
  <c r="D415" i="1"/>
  <c r="D421" i="1"/>
  <c r="D588" i="1"/>
  <c r="D985" i="1"/>
  <c r="D990" i="1"/>
  <c r="D1154" i="1"/>
  <c r="D1299" i="1"/>
  <c r="D1300" i="1"/>
  <c r="H1330" i="1"/>
  <c r="G1332" i="1"/>
  <c r="H1334" i="1"/>
  <c r="G1336" i="1"/>
  <c r="H1338" i="1"/>
  <c r="G1340" i="1"/>
  <c r="H1342" i="1"/>
  <c r="H1346" i="1"/>
  <c r="G1348" i="1"/>
  <c r="H1350" i="1"/>
  <c r="G1352" i="1"/>
  <c r="H1354" i="1"/>
  <c r="G1356" i="1"/>
  <c r="H1358" i="1"/>
  <c r="G1360" i="1"/>
  <c r="H1362" i="1"/>
  <c r="G1364" i="1"/>
  <c r="H1366" i="1"/>
  <c r="G1368" i="1"/>
  <c r="H1370" i="1"/>
  <c r="G1372" i="1"/>
  <c r="H1374" i="1"/>
  <c r="G1376" i="1"/>
  <c r="H1378" i="1"/>
  <c r="G1380" i="1"/>
  <c r="H1382" i="1"/>
  <c r="G1384" i="1"/>
  <c r="H1386" i="1"/>
  <c r="G1388" i="1"/>
  <c r="H1390" i="1"/>
  <c r="G1392" i="1"/>
  <c r="H1394" i="1"/>
  <c r="G1396" i="1"/>
  <c r="H1398" i="1"/>
  <c r="G1400" i="1"/>
  <c r="H1402" i="1"/>
  <c r="G1404" i="1"/>
  <c r="H1406" i="1"/>
  <c r="H1410" i="1"/>
  <c r="G1412" i="1"/>
  <c r="H1414" i="1"/>
  <c r="G1416" i="1"/>
  <c r="H1418" i="1"/>
  <c r="G1420" i="1"/>
  <c r="H1422" i="1"/>
  <c r="G1424" i="1"/>
  <c r="H1426" i="1"/>
  <c r="G1428" i="1"/>
  <c r="H1430" i="1"/>
  <c r="G1432" i="1"/>
  <c r="H1434" i="1"/>
  <c r="G1436" i="1"/>
  <c r="H1438" i="1"/>
  <c r="I1440" i="1"/>
  <c r="I1444" i="1"/>
  <c r="H1447" i="1"/>
  <c r="J1447" i="1"/>
  <c r="G1449" i="1"/>
  <c r="I1449" i="1" s="1"/>
  <c r="H1451" i="1"/>
  <c r="I1451" i="1" s="1"/>
  <c r="J1451" i="1"/>
  <c r="G1453" i="1"/>
  <c r="H1455" i="1"/>
  <c r="I1455" i="1" s="1"/>
  <c r="J1455" i="1"/>
  <c r="G1457" i="1"/>
  <c r="I1457" i="1" s="1"/>
  <c r="H1459" i="1"/>
  <c r="I1459" i="1" s="1"/>
  <c r="J1459" i="1"/>
  <c r="G1461" i="1"/>
  <c r="G1463" i="1"/>
  <c r="I1463" i="1" s="1"/>
  <c r="G1467" i="1"/>
  <c r="I1467" i="1" s="1"/>
  <c r="H1472" i="1"/>
  <c r="I1472" i="1" s="1"/>
  <c r="J1472" i="1"/>
  <c r="G1474" i="1"/>
  <c r="I1474" i="1" s="1"/>
  <c r="G1476" i="1"/>
  <c r="I1476" i="1" s="1"/>
  <c r="E7" i="4"/>
  <c r="D50" i="4"/>
  <c r="F65" i="4"/>
  <c r="D82" i="4"/>
  <c r="F91" i="4"/>
  <c r="F159" i="4"/>
  <c r="F169" i="4"/>
  <c r="D224" i="4"/>
  <c r="F231" i="4"/>
  <c r="F345" i="4"/>
  <c r="D344" i="4"/>
  <c r="D644" i="4"/>
  <c r="F417" i="4"/>
  <c r="F245" i="5"/>
  <c r="D237" i="5"/>
  <c r="F130" i="6"/>
  <c r="D129" i="6"/>
  <c r="G315" i="9"/>
  <c r="E315" i="9" s="1"/>
  <c r="D43" i="8"/>
  <c r="C1519" i="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91" i="9"/>
  <c r="E191" i="9" s="1"/>
  <c r="B191"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6" i="9"/>
  <c r="E186" i="9" s="1"/>
  <c r="B186" i="9" s="1"/>
  <c r="G166" i="9"/>
  <c r="E166" i="9" s="1"/>
  <c r="B166" i="9" s="1"/>
  <c r="H165" i="9"/>
  <c r="G192" i="9"/>
  <c r="E192" i="9" s="1"/>
  <c r="G165" i="9"/>
  <c r="G163" i="9"/>
  <c r="E163" i="9" s="1"/>
  <c r="B163" i="9" s="1"/>
  <c r="G161" i="9"/>
  <c r="E161" i="9" s="1"/>
  <c r="B161" i="9" s="1"/>
  <c r="I10" i="9"/>
  <c r="G187" i="9"/>
  <c r="E187" i="9" s="1"/>
  <c r="B187" i="9" s="1"/>
  <c r="G162" i="9"/>
  <c r="E162" i="9" s="1"/>
  <c r="B162" i="9" s="1"/>
  <c r="G280" i="9"/>
  <c r="E280" i="9" s="1"/>
  <c r="B280" i="9" s="1"/>
  <c r="D643" i="4"/>
  <c r="E644" i="4"/>
  <c r="D638" i="1" s="1"/>
  <c r="E289" i="9"/>
  <c r="B289" i="9" s="1"/>
  <c r="D42" i="8"/>
  <c r="B254" i="9"/>
  <c r="E35" i="6"/>
  <c r="E28" i="9"/>
  <c r="B28" i="9" s="1"/>
  <c r="E36" i="9"/>
  <c r="B36" i="9" s="1"/>
  <c r="E44" i="9"/>
  <c r="B44" i="9" s="1"/>
  <c r="E52" i="9"/>
  <c r="B52" i="9" s="1"/>
  <c r="E60" i="9"/>
  <c r="B60" i="9" s="1"/>
  <c r="E68" i="9"/>
  <c r="B68" i="9" s="1"/>
  <c r="E148" i="9"/>
  <c r="B148" i="9" s="1"/>
  <c r="E156" i="9"/>
  <c r="B156" i="9" s="1"/>
  <c r="B302" i="9"/>
  <c r="E206" i="5"/>
  <c r="B145" i="9"/>
  <c r="B149" i="9"/>
  <c r="B153" i="9"/>
  <c r="B157" i="9"/>
  <c r="B217" i="9"/>
  <c r="B220" i="9"/>
  <c r="B221" i="9"/>
  <c r="B225" i="9"/>
  <c r="B229" i="9"/>
  <c r="B233" i="9"/>
  <c r="B237" i="9"/>
  <c r="B241" i="9"/>
  <c r="B245" i="9"/>
  <c r="B249" i="9"/>
  <c r="B253" i="9"/>
  <c r="B257" i="9"/>
  <c r="B260" i="9"/>
  <c r="B261" i="9"/>
  <c r="B265" i="9"/>
  <c r="B269" i="9"/>
  <c r="E275" i="9"/>
  <c r="B275" i="9" s="1"/>
  <c r="B298" i="9"/>
  <c r="F215" i="9"/>
  <c r="B215" i="9" s="1"/>
  <c r="F218" i="9"/>
  <c r="B218" i="9" s="1"/>
  <c r="F219" i="9"/>
  <c r="B219" i="9" s="1"/>
  <c r="F222" i="9"/>
  <c r="B222" i="9" s="1"/>
  <c r="F223" i="9"/>
  <c r="B223" i="9" s="1"/>
  <c r="F226" i="9"/>
  <c r="B226" i="9" s="1"/>
  <c r="F227" i="9"/>
  <c r="B227" i="9" s="1"/>
  <c r="F230" i="9"/>
  <c r="B230" i="9" s="1"/>
  <c r="F231" i="9"/>
  <c r="B231" i="9" s="1"/>
  <c r="F234" i="9"/>
  <c r="F235" i="9"/>
  <c r="B235" i="9" s="1"/>
  <c r="F238" i="9"/>
  <c r="B238" i="9" s="1"/>
  <c r="F239" i="9"/>
  <c r="B239" i="9" s="1"/>
  <c r="F243" i="9"/>
  <c r="B243" i="9" s="1"/>
  <c r="F247" i="9"/>
  <c r="B247" i="9" s="1"/>
  <c r="F250" i="9"/>
  <c r="B250" i="9" s="1"/>
  <c r="F251" i="9"/>
  <c r="B251" i="9" s="1"/>
  <c r="F254" i="9"/>
  <c r="F255" i="9"/>
  <c r="B255" i="9" s="1"/>
  <c r="F258" i="9"/>
  <c r="B258" i="9" s="1"/>
  <c r="F259" i="9"/>
  <c r="B259" i="9" s="1"/>
  <c r="F262" i="9"/>
  <c r="B262" i="9" s="1"/>
  <c r="F263" i="9"/>
  <c r="B263" i="9" s="1"/>
  <c r="F267" i="9"/>
  <c r="B267" i="9" s="1"/>
  <c r="F271" i="9"/>
  <c r="B271" i="9" s="1"/>
  <c r="B286" i="9"/>
  <c r="B273" i="9"/>
  <c r="B281" i="9"/>
  <c r="E285" i="9"/>
  <c r="B285" i="9" s="1"/>
  <c r="B291" i="9"/>
  <c r="B295" i="9"/>
  <c r="B299" i="9"/>
  <c r="B303" i="9"/>
  <c r="F133" i="4" l="1"/>
  <c r="F213" i="9"/>
  <c r="B213" i="9" s="1"/>
  <c r="H645" i="1"/>
  <c r="G645" i="1"/>
  <c r="B192" i="9"/>
  <c r="E350" i="4"/>
  <c r="F350" i="4" s="1"/>
  <c r="H307" i="1"/>
  <c r="G307" i="1"/>
  <c r="H412" i="1"/>
  <c r="G412" i="1"/>
  <c r="G184" i="1"/>
  <c r="H184" i="1"/>
  <c r="H173" i="1"/>
  <c r="G173" i="1"/>
  <c r="H129" i="1"/>
  <c r="G129" i="1"/>
  <c r="F141" i="6"/>
  <c r="H28" i="3"/>
  <c r="C1435" i="1"/>
  <c r="H310" i="9"/>
  <c r="E310" i="9" s="1"/>
  <c r="B310" i="9" s="1"/>
  <c r="D1183" i="1"/>
  <c r="I35" i="3"/>
  <c r="C1518" i="1"/>
  <c r="C46" i="1"/>
  <c r="F50" i="4"/>
  <c r="F7" i="5"/>
  <c r="H20" i="3"/>
  <c r="C985" i="1"/>
  <c r="I27" i="3"/>
  <c r="D1408" i="1"/>
  <c r="F311" i="4"/>
  <c r="C306" i="1"/>
  <c r="H347" i="1"/>
  <c r="G347" i="1"/>
  <c r="G215" i="1"/>
  <c r="H215" i="1"/>
  <c r="H108" i="1"/>
  <c r="G108" i="1"/>
  <c r="H472" i="1"/>
  <c r="G472" i="1"/>
  <c r="H523" i="1"/>
  <c r="G523" i="1"/>
  <c r="E68" i="5"/>
  <c r="H510" i="1"/>
  <c r="G510" i="1"/>
  <c r="H364" i="1"/>
  <c r="G364" i="1"/>
  <c r="F196" i="4"/>
  <c r="C192" i="1"/>
  <c r="K1450" i="9"/>
  <c r="G313" i="9"/>
  <c r="E313" i="9" s="1"/>
  <c r="B313" i="9" s="1"/>
  <c r="C1517" i="1"/>
  <c r="I34" i="3"/>
  <c r="B315" i="9"/>
  <c r="E314" i="9"/>
  <c r="I10" i="3" s="1"/>
  <c r="F644" i="4"/>
  <c r="C638" i="1"/>
  <c r="C220" i="1"/>
  <c r="F224" i="4"/>
  <c r="D3" i="1"/>
  <c r="E6" i="4"/>
  <c r="D420" i="4"/>
  <c r="F421" i="4"/>
  <c r="C415" i="1"/>
  <c r="F139" i="4"/>
  <c r="C135" i="1"/>
  <c r="H284" i="1"/>
  <c r="G284" i="1"/>
  <c r="H160" i="1"/>
  <c r="G160" i="1"/>
  <c r="C102" i="1"/>
  <c r="F106" i="4"/>
  <c r="C466" i="1"/>
  <c r="F472" i="4"/>
  <c r="G321" i="1"/>
  <c r="H321" i="1"/>
  <c r="E528" i="4"/>
  <c r="G1369" i="1"/>
  <c r="H1369" i="1"/>
  <c r="H575" i="1"/>
  <c r="G575" i="1"/>
  <c r="H1034" i="1"/>
  <c r="G1034" i="1"/>
  <c r="C358" i="1"/>
  <c r="F363" i="4"/>
  <c r="H206" i="1"/>
  <c r="G206" i="1"/>
  <c r="G312" i="9"/>
  <c r="E312" i="9" s="1"/>
  <c r="F344" i="4"/>
  <c r="C339" i="1"/>
  <c r="C78" i="1"/>
  <c r="F82" i="4"/>
  <c r="H990" i="1"/>
  <c r="G990" i="1"/>
  <c r="D68" i="5"/>
  <c r="C1047" i="1"/>
  <c r="F69" i="5"/>
  <c r="D298" i="4"/>
  <c r="D408" i="4" s="1"/>
  <c r="H597" i="1"/>
  <c r="G597" i="1"/>
  <c r="H275" i="1"/>
  <c r="G275" i="1"/>
  <c r="H124" i="1"/>
  <c r="G124" i="1"/>
  <c r="H41" i="1"/>
  <c r="G41" i="1"/>
  <c r="F114" i="6"/>
  <c r="C1408" i="1"/>
  <c r="H27" i="3"/>
  <c r="H1322" i="1"/>
  <c r="G1322" i="1"/>
  <c r="H620" i="1"/>
  <c r="G620" i="1"/>
  <c r="F567" i="4"/>
  <c r="C561" i="1"/>
  <c r="H606" i="1"/>
  <c r="G606" i="1"/>
  <c r="H21" i="9"/>
  <c r="G21" i="9"/>
  <c r="F152" i="4"/>
  <c r="D151" i="4"/>
  <c r="C148" i="1"/>
  <c r="H40" i="1"/>
  <c r="G40" i="1"/>
  <c r="H4" i="1"/>
  <c r="G4" i="1"/>
  <c r="I1443" i="1"/>
  <c r="G264" i="1"/>
  <c r="H264" i="1"/>
  <c r="H227" i="1"/>
  <c r="G227" i="1"/>
  <c r="H1299" i="1"/>
  <c r="G1299" i="1"/>
  <c r="H588" i="1"/>
  <c r="G588" i="1"/>
  <c r="H212" i="1"/>
  <c r="G212" i="1"/>
  <c r="F215" i="4"/>
  <c r="C211" i="1"/>
  <c r="G317" i="9"/>
  <c r="E317" i="9" s="1"/>
  <c r="E141" i="6"/>
  <c r="H1183" i="1"/>
  <c r="G1183" i="1"/>
  <c r="H120" i="1"/>
  <c r="G120" i="1"/>
  <c r="H25" i="1"/>
  <c r="G25" i="1"/>
  <c r="C345" i="1"/>
  <c r="G259" i="1"/>
  <c r="H259" i="1"/>
  <c r="H61" i="1"/>
  <c r="G61" i="1"/>
  <c r="E298" i="4"/>
  <c r="D294" i="1"/>
  <c r="F643" i="4"/>
  <c r="C637" i="1"/>
  <c r="F237" i="5"/>
  <c r="C1214" i="1"/>
  <c r="H23" i="3"/>
  <c r="E151" i="4"/>
  <c r="D148" i="1"/>
  <c r="D636" i="4"/>
  <c r="F528" i="4"/>
  <c r="C522" i="1"/>
  <c r="H1316" i="1"/>
  <c r="G1316" i="1"/>
  <c r="G73" i="1"/>
  <c r="H73" i="1"/>
  <c r="E176" i="5"/>
  <c r="H25" i="3"/>
  <c r="C1329" i="1"/>
  <c r="F35" i="6"/>
  <c r="G307" i="9"/>
  <c r="E307" i="9" s="1"/>
  <c r="B307" i="9" s="1"/>
  <c r="F177" i="5"/>
  <c r="D176" i="5"/>
  <c r="C1154" i="1"/>
  <c r="H562" i="1"/>
  <c r="G562" i="1"/>
  <c r="H424" i="1"/>
  <c r="G424" i="1"/>
  <c r="H1120" i="1"/>
  <c r="G1120" i="1"/>
  <c r="G1337" i="1"/>
  <c r="H1337" i="1"/>
  <c r="H1065" i="1"/>
  <c r="G1065" i="1"/>
  <c r="H489" i="1"/>
  <c r="G489" i="1"/>
  <c r="H149" i="1"/>
  <c r="G149" i="1"/>
  <c r="H1469" i="1"/>
  <c r="G1469" i="1"/>
  <c r="F515" i="4"/>
  <c r="C509" i="1"/>
  <c r="I1442" i="1"/>
  <c r="H599" i="1"/>
  <c r="G599" i="1"/>
  <c r="I25" i="3"/>
  <c r="D1329" i="1"/>
  <c r="E165" i="9"/>
  <c r="B165" i="9" s="1"/>
  <c r="G1519" i="1"/>
  <c r="H1519" i="1"/>
  <c r="F129" i="6"/>
  <c r="C1423" i="1"/>
  <c r="H1300" i="1"/>
  <c r="G1300" i="1"/>
  <c r="H378" i="1"/>
  <c r="G378" i="1"/>
  <c r="C391" i="1"/>
  <c r="F396" i="4"/>
  <c r="F580" i="4"/>
  <c r="C574" i="1"/>
  <c r="F484" i="4"/>
  <c r="C478" i="1"/>
  <c r="G1409" i="1"/>
  <c r="H1409" i="1"/>
  <c r="H413" i="1"/>
  <c r="G413" i="1"/>
  <c r="G243" i="1"/>
  <c r="H243" i="1"/>
  <c r="G121" i="1"/>
  <c r="H121" i="1"/>
  <c r="H19" i="1"/>
  <c r="G19" i="1"/>
  <c r="C159" i="1"/>
  <c r="F163" i="4"/>
  <c r="H1157" i="1"/>
  <c r="G1157" i="1"/>
  <c r="F625" i="4"/>
  <c r="C619" i="1"/>
  <c r="H441" i="1"/>
  <c r="G441" i="1"/>
  <c r="H421" i="1"/>
  <c r="G421" i="1"/>
  <c r="G87" i="1"/>
  <c r="H87" i="1"/>
  <c r="G1344" i="1"/>
  <c r="H1344" i="1"/>
  <c r="H1096" i="1"/>
  <c r="G1096" i="1"/>
  <c r="H1056" i="1"/>
  <c r="G1056" i="1"/>
  <c r="H496" i="1"/>
  <c r="G496" i="1"/>
  <c r="H165" i="1"/>
  <c r="G165" i="1"/>
  <c r="D6" i="4"/>
  <c r="F7" i="4"/>
  <c r="C3" i="1"/>
  <c r="I1462" i="1"/>
  <c r="G1475" i="1"/>
  <c r="H1475" i="1"/>
  <c r="H1112" i="1"/>
  <c r="G1112" i="1"/>
  <c r="F593" i="4"/>
  <c r="C587" i="1"/>
  <c r="H346" i="1"/>
  <c r="G346" i="1"/>
  <c r="I1456" i="1"/>
  <c r="E420" i="4"/>
  <c r="G295" i="1"/>
  <c r="H295" i="1"/>
  <c r="H193" i="1"/>
  <c r="G193" i="1"/>
  <c r="I1448" i="1"/>
  <c r="E408" i="4" l="1"/>
  <c r="D403" i="1" s="1"/>
  <c r="D345" i="1"/>
  <c r="G345" i="1" s="1"/>
  <c r="C403" i="1"/>
  <c r="H509" i="1"/>
  <c r="G509" i="1"/>
  <c r="C630" i="1"/>
  <c r="H1214" i="1"/>
  <c r="G1214" i="1"/>
  <c r="H294" i="1"/>
  <c r="G294" i="1"/>
  <c r="E316" i="9"/>
  <c r="B317" i="9"/>
  <c r="G148" i="1"/>
  <c r="H148" i="1"/>
  <c r="H78" i="1"/>
  <c r="G78" i="1"/>
  <c r="H102" i="1"/>
  <c r="G102" i="1"/>
  <c r="I21" i="3"/>
  <c r="D1046" i="1"/>
  <c r="E6" i="5"/>
  <c r="G1423" i="1"/>
  <c r="H1423" i="1"/>
  <c r="E407" i="4"/>
  <c r="D402" i="1" s="1"/>
  <c r="D293" i="1"/>
  <c r="D289" i="4"/>
  <c r="F151" i="4"/>
  <c r="H17" i="3"/>
  <c r="C147" i="1"/>
  <c r="H339" i="1"/>
  <c r="G339" i="1"/>
  <c r="D635" i="4"/>
  <c r="C414" i="1"/>
  <c r="F420" i="4"/>
  <c r="H220" i="1"/>
  <c r="G220" i="1"/>
  <c r="G1518" i="1"/>
  <c r="H1518" i="1"/>
  <c r="H1154" i="1"/>
  <c r="G1154" i="1"/>
  <c r="I17" i="3"/>
  <c r="D147" i="1"/>
  <c r="E289" i="4"/>
  <c r="E290" i="4" s="1"/>
  <c r="D286" i="1" s="1"/>
  <c r="H637" i="1"/>
  <c r="G637" i="1"/>
  <c r="D522" i="1"/>
  <c r="H522" i="1" s="1"/>
  <c r="E636" i="4"/>
  <c r="D630" i="1" s="1"/>
  <c r="H466" i="1"/>
  <c r="G466" i="1"/>
  <c r="E412" i="4"/>
  <c r="I16" i="3"/>
  <c r="D2" i="1"/>
  <c r="H638" i="1"/>
  <c r="G638" i="1"/>
  <c r="G192" i="1"/>
  <c r="H192" i="1"/>
  <c r="D290" i="4"/>
  <c r="D412" i="4"/>
  <c r="H16" i="3"/>
  <c r="F6" i="4"/>
  <c r="C2" i="1"/>
  <c r="H391" i="1"/>
  <c r="G391" i="1"/>
  <c r="F68" i="5"/>
  <c r="H21" i="3"/>
  <c r="C1046" i="1"/>
  <c r="H46" i="1"/>
  <c r="G46" i="1"/>
  <c r="H619" i="1"/>
  <c r="G619" i="1"/>
  <c r="H574" i="1"/>
  <c r="G574" i="1"/>
  <c r="E175" i="5"/>
  <c r="D1152" i="1" s="1"/>
  <c r="I22" i="3"/>
  <c r="D1153" i="1"/>
  <c r="H19" i="9"/>
  <c r="E19" i="9" s="1"/>
  <c r="B19" i="9" s="1"/>
  <c r="H211" i="1"/>
  <c r="G211" i="1"/>
  <c r="F298" i="4"/>
  <c r="C293" i="1"/>
  <c r="D407" i="4"/>
  <c r="G135" i="1"/>
  <c r="H135" i="1"/>
  <c r="D6" i="5"/>
  <c r="G1435" i="1"/>
  <c r="H3" i="1"/>
  <c r="G3" i="1"/>
  <c r="G159" i="1"/>
  <c r="H159" i="1"/>
  <c r="E635" i="4"/>
  <c r="D629" i="1" s="1"/>
  <c r="D414" i="1"/>
  <c r="H587" i="1"/>
  <c r="G587" i="1"/>
  <c r="H478" i="1"/>
  <c r="G478" i="1"/>
  <c r="D175" i="5"/>
  <c r="C1153" i="1"/>
  <c r="H22" i="3"/>
  <c r="F176" i="5"/>
  <c r="G1329" i="1"/>
  <c r="H1329" i="1"/>
  <c r="I28" i="3"/>
  <c r="D1435" i="1"/>
  <c r="H9" i="3" s="1"/>
  <c r="E21" i="9"/>
  <c r="H561" i="1"/>
  <c r="G561" i="1"/>
  <c r="G1408" i="1"/>
  <c r="H1408" i="1"/>
  <c r="H1047" i="1"/>
  <c r="G1047" i="1"/>
  <c r="E311" i="9"/>
  <c r="B312" i="9"/>
  <c r="H358" i="1"/>
  <c r="G358" i="1"/>
  <c r="H415" i="1"/>
  <c r="G415" i="1"/>
  <c r="H1517" i="1"/>
  <c r="G1517" i="1"/>
  <c r="H11" i="3"/>
  <c r="H306" i="1"/>
  <c r="G306" i="1"/>
  <c r="H985" i="1"/>
  <c r="G985" i="1"/>
  <c r="H345" i="1" l="1"/>
  <c r="F408" i="4"/>
  <c r="D407" i="1"/>
  <c r="E639" i="4"/>
  <c r="B21" i="9"/>
  <c r="N3" i="9"/>
  <c r="I11" i="3"/>
  <c r="K3" i="9"/>
  <c r="I9" i="3"/>
  <c r="H1153" i="1"/>
  <c r="G1153" i="1"/>
  <c r="H1435" i="1"/>
  <c r="H1046" i="1"/>
  <c r="G1046" i="1"/>
  <c r="D639" i="4"/>
  <c r="F412" i="4"/>
  <c r="C407" i="1"/>
  <c r="G522" i="1"/>
  <c r="D291" i="4"/>
  <c r="F289" i="4"/>
  <c r="D413" i="4"/>
  <c r="C285" i="1"/>
  <c r="H630" i="1"/>
  <c r="G630" i="1"/>
  <c r="H403" i="1"/>
  <c r="G403" i="1"/>
  <c r="G284" i="9"/>
  <c r="E284" i="9" s="1"/>
  <c r="B284" i="9" s="1"/>
  <c r="C984" i="1"/>
  <c r="G278" i="9"/>
  <c r="F6" i="5"/>
  <c r="H293" i="1"/>
  <c r="G293" i="1"/>
  <c r="F635" i="4"/>
  <c r="C629" i="1"/>
  <c r="F175" i="5"/>
  <c r="C1152" i="1"/>
  <c r="F407" i="4"/>
  <c r="C402" i="1"/>
  <c r="G2" i="1"/>
  <c r="H2" i="1"/>
  <c r="F290" i="4"/>
  <c r="C286" i="1"/>
  <c r="E291" i="4"/>
  <c r="D287" i="1" s="1"/>
  <c r="E413" i="4"/>
  <c r="D285" i="1"/>
  <c r="H414" i="1"/>
  <c r="G414" i="1"/>
  <c r="H147" i="1"/>
  <c r="G147" i="1"/>
  <c r="H278" i="9"/>
  <c r="D984" i="1"/>
  <c r="F636" i="4"/>
  <c r="H629" i="1" l="1"/>
  <c r="G629" i="1"/>
  <c r="D633" i="1"/>
  <c r="E640" i="4"/>
  <c r="E641" i="4" s="1"/>
  <c r="D408" i="1"/>
  <c r="E415" i="4"/>
  <c r="D410" i="1" s="1"/>
  <c r="E278" i="9"/>
  <c r="D415" i="4"/>
  <c r="F413" i="4"/>
  <c r="D640" i="4"/>
  <c r="C408" i="1"/>
  <c r="D414" i="4"/>
  <c r="E414" i="4"/>
  <c r="D409" i="1" s="1"/>
  <c r="H286" i="1"/>
  <c r="G286" i="1"/>
  <c r="F291" i="4"/>
  <c r="C287" i="1"/>
  <c r="H402" i="1"/>
  <c r="G402" i="1"/>
  <c r="G285" i="1"/>
  <c r="H285" i="1"/>
  <c r="F639" i="4"/>
  <c r="C633" i="1"/>
  <c r="H1152" i="1"/>
  <c r="G1152" i="1"/>
  <c r="H8" i="3"/>
  <c r="H984" i="1"/>
  <c r="G984" i="1"/>
  <c r="H407" i="1"/>
  <c r="G407" i="1"/>
  <c r="H408" i="1" l="1"/>
  <c r="G408" i="1"/>
  <c r="E277" i="9"/>
  <c r="B278" i="9"/>
  <c r="F640" i="4"/>
  <c r="D642" i="4"/>
  <c r="C634" i="1"/>
  <c r="D635" i="1"/>
  <c r="H633" i="1"/>
  <c r="G633" i="1"/>
  <c r="G287" i="1"/>
  <c r="H287" i="1"/>
  <c r="M3" i="9"/>
  <c r="I8" i="3"/>
  <c r="D641" i="4"/>
  <c r="F414" i="4"/>
  <c r="C409" i="1"/>
  <c r="F415" i="4"/>
  <c r="C410" i="1"/>
  <c r="E642" i="4"/>
  <c r="E645" i="4" s="1"/>
  <c r="D634" i="1"/>
  <c r="D646" i="4" l="1"/>
  <c r="C636" i="1"/>
  <c r="F642" i="4"/>
  <c r="I18" i="3"/>
  <c r="D639" i="1"/>
  <c r="H409" i="1"/>
  <c r="G409" i="1"/>
  <c r="H634" i="1"/>
  <c r="G634" i="1"/>
  <c r="D636" i="1"/>
  <c r="E646" i="4"/>
  <c r="G276" i="9" s="1"/>
  <c r="E276" i="9" s="1"/>
  <c r="B276" i="9" s="1"/>
  <c r="H410" i="1"/>
  <c r="G410" i="1"/>
  <c r="F641" i="4"/>
  <c r="D645" i="4"/>
  <c r="C635" i="1"/>
  <c r="H635" i="1" l="1"/>
  <c r="G635" i="1"/>
  <c r="F645" i="4"/>
  <c r="H18" i="3"/>
  <c r="C639" i="1"/>
  <c r="I19" i="3"/>
  <c r="D640" i="1"/>
  <c r="H7" i="3" s="1"/>
  <c r="H636" i="1"/>
  <c r="G636" i="1"/>
  <c r="F646" i="4"/>
  <c r="C640" i="1"/>
  <c r="H19" i="3"/>
  <c r="J3" i="9" l="1"/>
  <c r="H639" i="1"/>
  <c r="G639" i="1"/>
  <c r="H640" i="1"/>
  <c r="G640" i="1"/>
  <c r="G274" i="9" l="1"/>
  <c r="M272" i="9"/>
  <c r="G18" i="9"/>
  <c r="H274" i="9"/>
  <c r="L272" i="9"/>
  <c r="H18" i="9"/>
  <c r="H16" i="9"/>
  <c r="J17" i="9"/>
  <c r="G17" i="9"/>
  <c r="K12" i="9"/>
  <c r="J8" i="9"/>
  <c r="I6" i="9"/>
  <c r="G15" i="9"/>
  <c r="J11" i="9"/>
  <c r="K6" i="9"/>
  <c r="K13" i="9"/>
  <c r="I7" i="9"/>
  <c r="J12" i="9"/>
  <c r="I5" i="9"/>
  <c r="H17" i="9"/>
  <c r="L16" i="9"/>
  <c r="K8" i="9"/>
  <c r="K11" i="9"/>
  <c r="I8" i="9"/>
  <c r="J5" i="9"/>
  <c r="J9" i="9"/>
  <c r="L15" i="9"/>
  <c r="K9" i="9"/>
  <c r="J13" i="9"/>
  <c r="K10" i="9"/>
  <c r="I11" i="9"/>
  <c r="J6" i="9"/>
  <c r="I17" i="9"/>
  <c r="M16" i="9"/>
  <c r="J10" i="9"/>
  <c r="K5" i="9"/>
  <c r="I9" i="9"/>
  <c r="G16" i="9"/>
  <c r="I12" i="9"/>
  <c r="J7" i="9"/>
  <c r="K7" i="9"/>
  <c r="I13" i="9"/>
  <c r="M15" i="9"/>
  <c r="H15" i="9"/>
  <c r="E12" i="9" l="1"/>
  <c r="B12" i="9" s="1"/>
  <c r="E10" i="9"/>
  <c r="B10" i="9" s="1"/>
  <c r="E11" i="9"/>
  <c r="B11" i="9" s="1"/>
  <c r="E18" i="9"/>
  <c r="B18" i="9" s="1"/>
  <c r="E8" i="9"/>
  <c r="B8" i="9" s="1"/>
  <c r="F272" i="9"/>
  <c r="B272" i="9" s="1"/>
  <c r="E6" i="9"/>
  <c r="B6" i="9" s="1"/>
  <c r="E5" i="9"/>
  <c r="E13" i="9"/>
  <c r="B13" i="9" s="1"/>
  <c r="E16" i="9"/>
  <c r="F15" i="9"/>
  <c r="E9" i="9"/>
  <c r="B9" i="9" s="1"/>
  <c r="F16" i="9"/>
  <c r="E7" i="9"/>
  <c r="B7" i="9" s="1"/>
  <c r="E15" i="9"/>
  <c r="E17" i="9"/>
  <c r="B17" i="9" s="1"/>
  <c r="E274" i="9"/>
  <c r="F20" i="9" l="1"/>
  <c r="B16" i="9"/>
  <c r="B5" i="9"/>
  <c r="E4" i="9"/>
  <c r="B274" i="9"/>
  <c r="E20" i="9"/>
  <c r="I7" i="3" s="1"/>
  <c r="E14" i="9"/>
  <c r="B15" i="9"/>
  <c r="F14" i="9"/>
  <c r="F3" i="9" l="1"/>
  <c r="E3" i="9"/>
</calcChain>
</file>

<file path=xl/sharedStrings.xml><?xml version="1.0" encoding="utf-8"?>
<sst xmlns="http://schemas.openxmlformats.org/spreadsheetml/2006/main" count="4357" uniqueCount="3421">
  <si>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</si>
  <si>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</si>
  <si>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</si>
  <si>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</si>
  <si>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</si>
  <si>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</si>
  <si>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</si>
  <si>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</si>
  <si>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</si>
  <si>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</si>
  <si>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</si>
  <si>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</si>
  <si>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</si>
  <si>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</si>
  <si>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</si>
  <si>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</si>
  <si>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</si>
  <si>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</si>
  <si>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</si>
  <si>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</si>
  <si>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</si>
  <si>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</si>
  <si>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</si>
  <si>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</si>
  <si>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</si>
  <si>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</si>
  <si>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</si>
  <si>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</si>
  <si>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</si>
  <si>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</si>
  <si>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</si>
  <si>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SPECIJALNA BOLNICA ZA MEDICINSKU REHABILITACIJU KRAPINSKE TOPLICE</t>
  </si>
  <si>
    <t>BILANCA</t>
  </si>
  <si>
    <t>RAS funkcijski</t>
  </si>
  <si>
    <t>Razina:</t>
  </si>
  <si>
    <t>31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</si>
  <si>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</si>
  <si>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</si>
  <si>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</si>
  <si>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</si>
  <si>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</si>
  <si>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</si>
  <si>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</si>
  <si>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</si>
  <si>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</si>
  <si>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</si>
  <si>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</si>
  <si>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</si>
  <si>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</si>
  <si>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40711 - SPECIJALNA BOLNICA ZA MEDICINSKU REHABILITACIJU KRAPINSKE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</si>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</sst>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5400528.0299999993</v>
      </c>
      <c r="D2" s="6">
        <f>'PR-RAS'!E6</f>
        <v>8994751.6500000004</v>
      </c>
      <c r="E2" s="6">
        <v>0</v>
      </c>
      <c r="F2" s="6">
        <v>0</v>
      </c>
      <c r="G2" s="7">
        <f t="shared" ref="G2:G264" si="0">(B2/1000)*(C2*1+D2*2)</f>
        <v>23390.031329999998</v>
      </c>
      <c r="H2" s="7">
        <f t="shared" ref="H2:H264" si="1">ABS(C2-ROUND(C2,0))+ABS(D2-ROUND(D2,0))</f>
        <v>0.37999999895691872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343419.75</v>
      </c>
      <c r="D46" s="1">
        <f>'PR-RAS'!E50</f>
        <v>2197196.79</v>
      </c>
      <c r="E46" s="1">
        <v>0</v>
      </c>
      <c r="F46" s="1">
        <v>0</v>
      </c>
      <c r="G46" s="2">
        <f t="shared" si="0"/>
        <v>213201.59985</v>
      </c>
      <c r="H46" s="2">
        <f t="shared" si="1"/>
        <v>0.4599999999627471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2554.87</v>
      </c>
      <c r="D58" s="1">
        <f>'PR-RAS'!E62</f>
        <v>432.04</v>
      </c>
      <c r="E58" s="1">
        <v>0</v>
      </c>
      <c r="F58" s="1">
        <v>0</v>
      </c>
      <c r="G58" s="2">
        <f t="shared" si="0"/>
        <v>194.88014999999999</v>
      </c>
      <c r="H58" s="2">
        <f t="shared" si="1"/>
        <v>0.1700000000001296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2554.87</v>
      </c>
      <c r="D59" s="1">
        <f>'PR-RAS'!E63</f>
        <v>432.04</v>
      </c>
      <c r="E59" s="1">
        <v>0</v>
      </c>
      <c r="F59" s="1">
        <v>0</v>
      </c>
      <c r="G59" s="2">
        <f t="shared" si="0"/>
        <v>198.29910000000001</v>
      </c>
      <c r="H59" s="2">
        <f t="shared" si="1"/>
        <v>0.1700000000001296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138822.39000000001</v>
      </c>
      <c r="D64" s="1">
        <f>'PR-RAS'!E68</f>
        <v>68645.399999999994</v>
      </c>
      <c r="E64" s="1">
        <v>0</v>
      </c>
      <c r="F64" s="1">
        <v>0</v>
      </c>
      <c r="G64" s="2">
        <f t="shared" si="0"/>
        <v>17395.130970000002</v>
      </c>
      <c r="H64" s="2">
        <f t="shared" si="1"/>
        <v>0.79000000000814907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138822.39000000001</v>
      </c>
      <c r="D65" s="1">
        <f>'PR-RAS'!E69</f>
        <v>68645.399999999994</v>
      </c>
      <c r="E65" s="1">
        <v>0</v>
      </c>
      <c r="F65" s="1">
        <v>0</v>
      </c>
      <c r="G65" s="2">
        <f t="shared" si="0"/>
        <v>17671.244160000002</v>
      </c>
      <c r="H65" s="2">
        <f t="shared" si="1"/>
        <v>0.79000000000814907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202042.49</v>
      </c>
      <c r="D70" s="1">
        <f>'PR-RAS'!E74</f>
        <v>2128119.35</v>
      </c>
      <c r="E70" s="1">
        <v>0</v>
      </c>
      <c r="F70" s="1">
        <v>0</v>
      </c>
      <c r="G70" s="2">
        <f t="shared" si="0"/>
        <v>307621.40211000008</v>
      </c>
      <c r="H70" s="2">
        <f t="shared" si="1"/>
        <v>0.84000000008381903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202042.49</v>
      </c>
      <c r="D71" s="1">
        <f>'PR-RAS'!E75</f>
        <v>0</v>
      </c>
      <c r="E71" s="1">
        <v>0</v>
      </c>
      <c r="F71" s="1">
        <v>0</v>
      </c>
      <c r="G71" s="2">
        <f t="shared" si="0"/>
        <v>14142.9743</v>
      </c>
      <c r="H71" s="2">
        <f t="shared" si="1"/>
        <v>0.48999999999068677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2128119.35</v>
      </c>
      <c r="E72" s="1">
        <v>0</v>
      </c>
      <c r="F72" s="1">
        <v>0</v>
      </c>
      <c r="G72" s="2">
        <f t="shared" si="0"/>
        <v>302192.94769999996</v>
      </c>
      <c r="H72" s="2">
        <f t="shared" si="1"/>
        <v>0.35000000009313226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181.91</v>
      </c>
      <c r="E78" s="1">
        <v>0</v>
      </c>
      <c r="F78" s="1">
        <v>0</v>
      </c>
      <c r="G78" s="2">
        <f t="shared" si="0"/>
        <v>28.014139999999998</v>
      </c>
      <c r="H78" s="2">
        <f t="shared" si="1"/>
        <v>9.0000000000003411E-2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181.91</v>
      </c>
      <c r="E79" s="1">
        <v>0</v>
      </c>
      <c r="F79" s="1">
        <v>0</v>
      </c>
      <c r="G79" s="2">
        <f t="shared" si="0"/>
        <v>28.377959999999998</v>
      </c>
      <c r="H79" s="2">
        <f t="shared" si="1"/>
        <v>9.0000000000003411E-2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181.91</v>
      </c>
      <c r="E81" s="1">
        <v>0</v>
      </c>
      <c r="F81" s="1">
        <v>0</v>
      </c>
      <c r="G81" s="2">
        <f t="shared" si="0"/>
        <v>29.105599999999999</v>
      </c>
      <c r="H81" s="2">
        <f t="shared" si="1"/>
        <v>9.0000000000003411E-2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535602.17000000004</v>
      </c>
      <c r="D102" s="1">
        <f>'PR-RAS'!E106</f>
        <v>798602.81</v>
      </c>
      <c r="E102" s="1">
        <v>0</v>
      </c>
      <c r="F102" s="1">
        <v>0</v>
      </c>
      <c r="G102" s="2">
        <f t="shared" si="0"/>
        <v>215413.58679000003</v>
      </c>
      <c r="H102" s="2">
        <f t="shared" si="1"/>
        <v>0.35999999998603016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535602.17000000004</v>
      </c>
      <c r="D108" s="1">
        <f>'PR-RAS'!E112</f>
        <v>798602.81</v>
      </c>
      <c r="E108" s="1">
        <v>0</v>
      </c>
      <c r="F108" s="1">
        <v>0</v>
      </c>
      <c r="G108" s="2">
        <f t="shared" si="0"/>
        <v>228210.43353000001</v>
      </c>
      <c r="H108" s="2">
        <f t="shared" si="1"/>
        <v>0.35999999998603016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535602.17000000004</v>
      </c>
      <c r="D113" s="1">
        <f>'PR-RAS'!E117</f>
        <v>798602.81</v>
      </c>
      <c r="E113" s="1">
        <v>0</v>
      </c>
      <c r="F113" s="1">
        <v>0</v>
      </c>
      <c r="G113" s="2">
        <f t="shared" si="0"/>
        <v>238874.47248</v>
      </c>
      <c r="H113" s="2">
        <f t="shared" si="1"/>
        <v>0.35999999998603016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721054.03</v>
      </c>
      <c r="D120" s="1">
        <f>'PR-RAS'!E124</f>
        <v>867647.58000000007</v>
      </c>
      <c r="E120" s="1">
        <v>0</v>
      </c>
      <c r="F120" s="1">
        <v>0</v>
      </c>
      <c r="G120" s="2">
        <f t="shared" si="0"/>
        <v>292305.55361000006</v>
      </c>
      <c r="H120" s="2">
        <f t="shared" si="1"/>
        <v>0.44999999995343387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675769.65</v>
      </c>
      <c r="D121" s="1">
        <f>'PR-RAS'!E125</f>
        <v>864862.9800000001</v>
      </c>
      <c r="E121" s="1">
        <v>0</v>
      </c>
      <c r="F121" s="1">
        <v>0</v>
      </c>
      <c r="G121" s="2">
        <f t="shared" si="0"/>
        <v>288659.47320000001</v>
      </c>
      <c r="H121" s="2">
        <f t="shared" si="1"/>
        <v>0.36999999987892807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17673.25</v>
      </c>
      <c r="D122" s="1">
        <f>'PR-RAS'!E126</f>
        <v>30263.42</v>
      </c>
      <c r="E122" s="1">
        <v>0</v>
      </c>
      <c r="F122" s="1">
        <v>0</v>
      </c>
      <c r="G122" s="2">
        <f t="shared" si="0"/>
        <v>9462.2108899999985</v>
      </c>
      <c r="H122" s="2">
        <f t="shared" si="1"/>
        <v>0.66999999999825377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658096.4</v>
      </c>
      <c r="D123" s="1">
        <f>'PR-RAS'!E127</f>
        <v>834599.56</v>
      </c>
      <c r="E123" s="1">
        <v>0</v>
      </c>
      <c r="F123" s="1">
        <v>0</v>
      </c>
      <c r="G123" s="2">
        <f t="shared" si="0"/>
        <v>283930.05343999999</v>
      </c>
      <c r="H123" s="2">
        <f t="shared" si="1"/>
        <v>0.83999999996740371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45284.38</v>
      </c>
      <c r="D124" s="1">
        <f>'PR-RAS'!E128</f>
        <v>2784.6</v>
      </c>
      <c r="E124" s="1">
        <v>0</v>
      </c>
      <c r="F124" s="1">
        <v>0</v>
      </c>
      <c r="G124" s="2">
        <f t="shared" si="0"/>
        <v>6254.9903399999994</v>
      </c>
      <c r="H124" s="2">
        <f t="shared" si="1"/>
        <v>0.7799999999974716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42629.919999999998</v>
      </c>
      <c r="D125" s="1">
        <f>'PR-RAS'!E129</f>
        <v>1026.5999999999999</v>
      </c>
      <c r="E125" s="1">
        <v>0</v>
      </c>
      <c r="F125" s="1">
        <v>0</v>
      </c>
      <c r="G125" s="2">
        <f t="shared" si="0"/>
        <v>5540.7068799999997</v>
      </c>
      <c r="H125" s="2">
        <f t="shared" si="1"/>
        <v>0.48000000000183718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2654.46</v>
      </c>
      <c r="D126" s="1">
        <f>'PR-RAS'!E130</f>
        <v>1758</v>
      </c>
      <c r="E126" s="1">
        <v>0</v>
      </c>
      <c r="F126" s="1">
        <v>0</v>
      </c>
      <c r="G126" s="2">
        <f t="shared" si="0"/>
        <v>771.3075</v>
      </c>
      <c r="H126" s="2">
        <f t="shared" si="1"/>
        <v>0.46000000000003638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3800053.23</v>
      </c>
      <c r="D129" s="1">
        <f>'PR-RAS'!E133</f>
        <v>5126101.04</v>
      </c>
      <c r="E129" s="1">
        <v>0</v>
      </c>
      <c r="F129" s="1">
        <v>0</v>
      </c>
      <c r="G129" s="2">
        <f t="shared" si="0"/>
        <v>1798688.6796800001</v>
      </c>
      <c r="H129" s="2">
        <f t="shared" si="1"/>
        <v>0.27000000001862645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290118.58</v>
      </c>
      <c r="D130" s="1">
        <f>'PR-RAS'!E134</f>
        <v>563546.09</v>
      </c>
      <c r="E130" s="1">
        <v>0</v>
      </c>
      <c r="F130" s="1">
        <v>0</v>
      </c>
      <c r="G130" s="2">
        <f t="shared" si="0"/>
        <v>182820.18804000001</v>
      </c>
      <c r="H130" s="2">
        <f t="shared" si="1"/>
        <v>0.50999999995110556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227632.54</v>
      </c>
      <c r="D131" s="1">
        <f>'PR-RAS'!E135</f>
        <v>0</v>
      </c>
      <c r="E131" s="1">
        <v>0</v>
      </c>
      <c r="F131" s="1">
        <v>0</v>
      </c>
      <c r="G131" s="2">
        <f t="shared" si="0"/>
        <v>29592.230200000002</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29043.86</v>
      </c>
      <c r="D132" s="1">
        <f>'PR-RAS'!E136</f>
        <v>563546.09</v>
      </c>
      <c r="E132" s="1">
        <v>0</v>
      </c>
      <c r="F132" s="1">
        <v>0</v>
      </c>
      <c r="G132" s="2">
        <f t="shared" si="0"/>
        <v>151453.82124000002</v>
      </c>
      <c r="H132" s="2">
        <f t="shared" si="1"/>
        <v>0.22999999996682163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33442.18</v>
      </c>
      <c r="D133" s="1">
        <f>'PR-RAS'!E137</f>
        <v>0</v>
      </c>
      <c r="E133" s="1">
        <v>0</v>
      </c>
      <c r="F133" s="1">
        <v>0</v>
      </c>
      <c r="G133" s="2">
        <f t="shared" si="0"/>
        <v>4414.3677600000001</v>
      </c>
      <c r="H133" s="2">
        <f t="shared" si="1"/>
        <v>0.18000000000029104</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3509934.65</v>
      </c>
      <c r="D134" s="1">
        <f>'PR-RAS'!E138</f>
        <v>4562554.95</v>
      </c>
      <c r="E134" s="1">
        <v>0</v>
      </c>
      <c r="F134" s="1">
        <v>0</v>
      </c>
      <c r="G134" s="2">
        <f t="shared" si="0"/>
        <v>1680460.9251500003</v>
      </c>
      <c r="H134" s="2">
        <f t="shared" si="1"/>
        <v>0.39999999990686774</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398.85</v>
      </c>
      <c r="D135" s="1">
        <f>'PR-RAS'!E139</f>
        <v>5021.5200000000004</v>
      </c>
      <c r="E135" s="1">
        <v>0</v>
      </c>
      <c r="F135" s="1">
        <v>0</v>
      </c>
      <c r="G135" s="2">
        <f t="shared" si="0"/>
        <v>1399.2132600000002</v>
      </c>
      <c r="H135" s="2">
        <f t="shared" si="1"/>
        <v>0.62999999999954071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398.85</v>
      </c>
      <c r="D146" s="1">
        <f>'PR-RAS'!E150</f>
        <v>5021.5200000000004</v>
      </c>
      <c r="E146" s="1">
        <v>0</v>
      </c>
      <c r="F146" s="1">
        <v>0</v>
      </c>
      <c r="G146" s="2">
        <f t="shared" si="0"/>
        <v>1514.0740500000002</v>
      </c>
      <c r="H146" s="2">
        <f t="shared" si="1"/>
        <v>0.62999999999954071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5447082.6299999999</v>
      </c>
      <c r="D147" s="1">
        <f>'PR-RAS'!E151</f>
        <v>8802226.8600000013</v>
      </c>
      <c r="E147" s="1">
        <v>0</v>
      </c>
      <c r="F147" s="1">
        <v>0</v>
      </c>
      <c r="G147" s="2">
        <f t="shared" si="0"/>
        <v>3365524.3070999999</v>
      </c>
      <c r="H147" s="2">
        <f t="shared" si="1"/>
        <v>0.50999999884516001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3850617.5599999996</v>
      </c>
      <c r="D148" s="1">
        <f>'PR-RAS'!E152</f>
        <v>5350809.74</v>
      </c>
      <c r="E148" s="1">
        <v>0</v>
      </c>
      <c r="F148" s="1">
        <v>0</v>
      </c>
      <c r="G148" s="2">
        <f t="shared" si="0"/>
        <v>2139178.8448799998</v>
      </c>
      <c r="H148" s="2">
        <f t="shared" si="1"/>
        <v>0.70000000018626451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3327241.69</v>
      </c>
      <c r="D149" s="1">
        <f>'PR-RAS'!E153</f>
        <v>4568461.3</v>
      </c>
      <c r="E149" s="1">
        <v>0</v>
      </c>
      <c r="F149" s="1">
        <v>0</v>
      </c>
      <c r="G149" s="2">
        <f t="shared" si="0"/>
        <v>1844696.3149199998</v>
      </c>
      <c r="H149" s="2">
        <f t="shared" si="1"/>
        <v>0.60999999986961484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2854400.04</v>
      </c>
      <c r="D150" s="1">
        <f>'PR-RAS'!E154</f>
        <v>4092866.65</v>
      </c>
      <c r="E150" s="1">
        <v>0</v>
      </c>
      <c r="F150" s="1">
        <v>0</v>
      </c>
      <c r="G150" s="2">
        <f t="shared" si="0"/>
        <v>1644979.86766</v>
      </c>
      <c r="H150" s="2">
        <f t="shared" si="1"/>
        <v>0.39000000013038516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115261.29</v>
      </c>
      <c r="D152" s="1">
        <f>'PR-RAS'!E156</f>
        <v>224402.83</v>
      </c>
      <c r="E152" s="1">
        <v>0</v>
      </c>
      <c r="F152" s="1">
        <v>0</v>
      </c>
      <c r="G152" s="2">
        <f t="shared" si="0"/>
        <v>85174.109449999989</v>
      </c>
      <c r="H152" s="2">
        <f t="shared" si="1"/>
        <v>0.46000000000640284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357580.36</v>
      </c>
      <c r="D153" s="1">
        <f>'PR-RAS'!E157</f>
        <v>251191.82</v>
      </c>
      <c r="E153" s="1">
        <v>0</v>
      </c>
      <c r="F153" s="1">
        <v>0</v>
      </c>
      <c r="G153" s="2">
        <f t="shared" si="0"/>
        <v>130714.52799999999</v>
      </c>
      <c r="H153" s="2">
        <f t="shared" si="1"/>
        <v>0.53999999997904524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26643.05</v>
      </c>
      <c r="D154" s="1">
        <f>'PR-RAS'!E158</f>
        <v>104145.71</v>
      </c>
      <c r="E154" s="1">
        <v>0</v>
      </c>
      <c r="F154" s="1">
        <v>0</v>
      </c>
      <c r="G154" s="2">
        <f t="shared" si="0"/>
        <v>35944.973910000001</v>
      </c>
      <c r="H154" s="2">
        <f t="shared" si="1"/>
        <v>0.33999999999286956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496732.82</v>
      </c>
      <c r="D155" s="1">
        <f>'PR-RAS'!E159</f>
        <v>678202.73</v>
      </c>
      <c r="E155" s="1">
        <v>0</v>
      </c>
      <c r="F155" s="1">
        <v>0</v>
      </c>
      <c r="G155" s="2">
        <f t="shared" si="0"/>
        <v>285383.29512000002</v>
      </c>
      <c r="H155" s="2">
        <f t="shared" si="1"/>
        <v>0.45000000001164153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496732.82</v>
      </c>
      <c r="D157" s="1">
        <f>'PR-RAS'!E161</f>
        <v>678202.73</v>
      </c>
      <c r="E157" s="1">
        <v>0</v>
      </c>
      <c r="F157" s="1">
        <v>0</v>
      </c>
      <c r="G157" s="2">
        <f t="shared" si="0"/>
        <v>289089.57167999999</v>
      </c>
      <c r="H157" s="2">
        <f t="shared" si="1"/>
        <v>0.45000000001164153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1575124.86</v>
      </c>
      <c r="D159" s="1">
        <f>'PR-RAS'!E163</f>
        <v>1311044.98</v>
      </c>
      <c r="E159" s="1">
        <v>0</v>
      </c>
      <c r="F159" s="1">
        <v>0</v>
      </c>
      <c r="G159" s="2">
        <f t="shared" si="0"/>
        <v>663159.94156000006</v>
      </c>
      <c r="H159" s="2">
        <f t="shared" si="1"/>
        <v>0.15999999991618097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137076.54</v>
      </c>
      <c r="D160" s="1">
        <f>'PR-RAS'!E164</f>
        <v>136573.56</v>
      </c>
      <c r="E160" s="1">
        <v>0</v>
      </c>
      <c r="F160" s="1">
        <v>0</v>
      </c>
      <c r="G160" s="2">
        <f t="shared" si="0"/>
        <v>65225.561940000007</v>
      </c>
      <c r="H160" s="2">
        <f t="shared" si="1"/>
        <v>0.89999999999417923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1136.81</v>
      </c>
      <c r="D161" s="1">
        <f>'PR-RAS'!E165</f>
        <v>854.6</v>
      </c>
      <c r="E161" s="1">
        <v>0</v>
      </c>
      <c r="F161" s="1">
        <v>0</v>
      </c>
      <c r="G161" s="2">
        <f t="shared" si="0"/>
        <v>455.36160000000007</v>
      </c>
      <c r="H161" s="2">
        <f t="shared" si="1"/>
        <v>0.59000000000003183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122986.38</v>
      </c>
      <c r="D162" s="1">
        <f>'PR-RAS'!E166</f>
        <v>128747.35</v>
      </c>
      <c r="E162" s="1">
        <v>0</v>
      </c>
      <c r="F162" s="1">
        <v>0</v>
      </c>
      <c r="G162" s="2">
        <f t="shared" si="0"/>
        <v>61257.453880000001</v>
      </c>
      <c r="H162" s="2">
        <f t="shared" si="1"/>
        <v>0.73000000001047738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12909.35</v>
      </c>
      <c r="D163" s="1">
        <f>'PR-RAS'!E167</f>
        <v>6971.61</v>
      </c>
      <c r="E163" s="1">
        <v>0</v>
      </c>
      <c r="F163" s="1">
        <v>0</v>
      </c>
      <c r="G163" s="2">
        <f t="shared" si="0"/>
        <v>4350.1163400000005</v>
      </c>
      <c r="H163" s="2">
        <f t="shared" si="1"/>
        <v>0.74000000000069122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44</v>
      </c>
      <c r="D164" s="1">
        <f>'PR-RAS'!E168</f>
        <v>0</v>
      </c>
      <c r="E164" s="1">
        <v>0</v>
      </c>
      <c r="F164" s="1">
        <v>0</v>
      </c>
      <c r="G164" s="2">
        <f t="shared" si="0"/>
        <v>7.1720000000000006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969439.38</v>
      </c>
      <c r="D165" s="1">
        <f>'PR-RAS'!E169</f>
        <v>923608.40999999992</v>
      </c>
      <c r="E165" s="1">
        <v>0</v>
      </c>
      <c r="F165" s="1">
        <v>0</v>
      </c>
      <c r="G165" s="2">
        <f t="shared" si="0"/>
        <v>461931.61679999996</v>
      </c>
      <c r="H165" s="2">
        <f t="shared" si="1"/>
        <v>0.78999999992083758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76199.69</v>
      </c>
      <c r="D166" s="1">
        <f>'PR-RAS'!E170</f>
        <v>78002.53</v>
      </c>
      <c r="E166" s="1">
        <v>0</v>
      </c>
      <c r="F166" s="1">
        <v>0</v>
      </c>
      <c r="G166" s="2">
        <f t="shared" si="0"/>
        <v>38313.783750000002</v>
      </c>
      <c r="H166" s="2">
        <f t="shared" si="1"/>
        <v>0.77999999999883585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550358.09</v>
      </c>
      <c r="D167" s="1">
        <f>'PR-RAS'!E171</f>
        <v>529631</v>
      </c>
      <c r="E167" s="1">
        <v>0</v>
      </c>
      <c r="F167" s="1">
        <v>0</v>
      </c>
      <c r="G167" s="2">
        <f t="shared" si="0"/>
        <v>267196.93494000001</v>
      </c>
      <c r="H167" s="2">
        <f t="shared" si="1"/>
        <v>8.999999996740371E-2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318014.46999999997</v>
      </c>
      <c r="D168" s="1">
        <f>'PR-RAS'!E172</f>
        <v>292099.18</v>
      </c>
      <c r="E168" s="1">
        <v>0</v>
      </c>
      <c r="F168" s="1">
        <v>0</v>
      </c>
      <c r="G168" s="2">
        <f t="shared" si="0"/>
        <v>150669.54261</v>
      </c>
      <c r="H168" s="2">
        <f t="shared" si="1"/>
        <v>0.6499999999650754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20133.11</v>
      </c>
      <c r="D169" s="1">
        <f>'PR-RAS'!E173</f>
        <v>19667.509999999998</v>
      </c>
      <c r="E169" s="1">
        <v>0</v>
      </c>
      <c r="F169" s="1">
        <v>0</v>
      </c>
      <c r="G169" s="2">
        <f t="shared" si="0"/>
        <v>9990.645840000001</v>
      </c>
      <c r="H169" s="2">
        <f t="shared" si="1"/>
        <v>0.60000000000218279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4734.0200000000004</v>
      </c>
      <c r="D170" s="1">
        <f>'PR-RAS'!E174</f>
        <v>4208.1899999999996</v>
      </c>
      <c r="E170" s="1">
        <v>0</v>
      </c>
      <c r="F170" s="1">
        <v>0</v>
      </c>
      <c r="G170" s="2">
        <f t="shared" si="0"/>
        <v>2222.4176000000002</v>
      </c>
      <c r="H170" s="2">
        <f t="shared" si="1"/>
        <v>0.21000000000003638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413096.83000000007</v>
      </c>
      <c r="D173" s="1">
        <f>'PR-RAS'!E177</f>
        <v>217635.44</v>
      </c>
      <c r="E173" s="1">
        <v>0</v>
      </c>
      <c r="F173" s="1">
        <v>0</v>
      </c>
      <c r="G173" s="2">
        <f t="shared" si="0"/>
        <v>145919.24612</v>
      </c>
      <c r="H173" s="2">
        <f t="shared" si="1"/>
        <v>0.6099999999278225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20485.07</v>
      </c>
      <c r="D174" s="1">
        <f>'PR-RAS'!E178</f>
        <v>23396.42</v>
      </c>
      <c r="E174" s="1">
        <v>0</v>
      </c>
      <c r="F174" s="1">
        <v>0</v>
      </c>
      <c r="G174" s="2">
        <f t="shared" si="0"/>
        <v>11639.07843</v>
      </c>
      <c r="H174" s="2">
        <f t="shared" si="1"/>
        <v>0.48999999999796273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240379.2</v>
      </c>
      <c r="D175" s="1">
        <f>'PR-RAS'!E179</f>
        <v>60090.06</v>
      </c>
      <c r="E175" s="1">
        <v>0</v>
      </c>
      <c r="F175" s="1">
        <v>0</v>
      </c>
      <c r="G175" s="2">
        <f t="shared" si="0"/>
        <v>62737.321679999994</v>
      </c>
      <c r="H175" s="2">
        <f t="shared" si="1"/>
        <v>0.26000000000931323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1534.58</v>
      </c>
      <c r="D176" s="1">
        <f>'PR-RAS'!E180</f>
        <v>1031.55</v>
      </c>
      <c r="E176" s="1">
        <v>0</v>
      </c>
      <c r="F176" s="1">
        <v>0</v>
      </c>
      <c r="G176" s="2">
        <f t="shared" si="0"/>
        <v>629.59399999999994</v>
      </c>
      <c r="H176" s="2">
        <f t="shared" si="1"/>
        <v>0.87000000000011823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59720.52</v>
      </c>
      <c r="D177" s="1">
        <f>'PR-RAS'!E181</f>
        <v>58242.06</v>
      </c>
      <c r="E177" s="1">
        <v>0</v>
      </c>
      <c r="F177" s="1">
        <v>0</v>
      </c>
      <c r="G177" s="2">
        <f t="shared" si="0"/>
        <v>31012.016639999994</v>
      </c>
      <c r="H177" s="2">
        <f t="shared" si="1"/>
        <v>0.54000000000087311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37506.480000000003</v>
      </c>
      <c r="D178" s="1">
        <f>'PR-RAS'!E182</f>
        <v>7356.01</v>
      </c>
      <c r="E178" s="1">
        <v>0</v>
      </c>
      <c r="F178" s="1">
        <v>0</v>
      </c>
      <c r="G178" s="2">
        <f t="shared" si="0"/>
        <v>9242.6744999999992</v>
      </c>
      <c r="H178" s="2">
        <f t="shared" si="1"/>
        <v>0.4900000000034197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16628.34</v>
      </c>
      <c r="D179" s="1">
        <f>'PR-RAS'!E183</f>
        <v>24489.82</v>
      </c>
      <c r="E179" s="1">
        <v>0</v>
      </c>
      <c r="F179" s="1">
        <v>0</v>
      </c>
      <c r="G179" s="2">
        <f t="shared" si="0"/>
        <v>11678.220439999999</v>
      </c>
      <c r="H179" s="2">
        <f t="shared" si="1"/>
        <v>0.52000000000043656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8694.7800000000007</v>
      </c>
      <c r="D180" s="1">
        <f>'PR-RAS'!E184</f>
        <v>12174.62</v>
      </c>
      <c r="E180" s="1">
        <v>0</v>
      </c>
      <c r="F180" s="1">
        <v>0</v>
      </c>
      <c r="G180" s="2">
        <f t="shared" si="0"/>
        <v>5914.8795800000007</v>
      </c>
      <c r="H180" s="2">
        <f t="shared" si="1"/>
        <v>0.59999999999854481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24683.040000000001</v>
      </c>
      <c r="D181" s="1">
        <f>'PR-RAS'!E185</f>
        <v>27956.31</v>
      </c>
      <c r="E181" s="1">
        <v>0</v>
      </c>
      <c r="F181" s="1">
        <v>0</v>
      </c>
      <c r="G181" s="2">
        <f t="shared" si="0"/>
        <v>14507.218800000001</v>
      </c>
      <c r="H181" s="2">
        <f t="shared" si="1"/>
        <v>0.35000000000218279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3464.82</v>
      </c>
      <c r="D182" s="1">
        <f>'PR-RAS'!E186</f>
        <v>2898.59</v>
      </c>
      <c r="E182" s="1">
        <v>0</v>
      </c>
      <c r="F182" s="1">
        <v>0</v>
      </c>
      <c r="G182" s="2">
        <f t="shared" si="0"/>
        <v>1676.422</v>
      </c>
      <c r="H182" s="2">
        <f t="shared" si="1"/>
        <v>0.58999999999969077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1527.44</v>
      </c>
      <c r="E183" s="1">
        <v>0</v>
      </c>
      <c r="F183" s="1">
        <v>0</v>
      </c>
      <c r="G183" s="2">
        <f t="shared" si="0"/>
        <v>555.98815999999999</v>
      </c>
      <c r="H183" s="2">
        <f t="shared" si="1"/>
        <v>0.44000000000005457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55512.109999999993</v>
      </c>
      <c r="D184" s="1">
        <f>'PR-RAS'!E188</f>
        <v>31700.130000000005</v>
      </c>
      <c r="E184" s="1">
        <v>0</v>
      </c>
      <c r="F184" s="1">
        <v>0</v>
      </c>
      <c r="G184" s="2">
        <f t="shared" si="0"/>
        <v>21760.96371</v>
      </c>
      <c r="H184" s="2">
        <f t="shared" si="1"/>
        <v>0.23999999999796273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2847.24</v>
      </c>
      <c r="D185" s="1">
        <f>'PR-RAS'!E189</f>
        <v>2820.42</v>
      </c>
      <c r="E185" s="1">
        <v>0</v>
      </c>
      <c r="F185" s="1">
        <v>0</v>
      </c>
      <c r="G185" s="2">
        <f t="shared" si="0"/>
        <v>1561.80672</v>
      </c>
      <c r="H185" s="2">
        <f t="shared" si="1"/>
        <v>0.65999999999985448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8123.95</v>
      </c>
      <c r="D186" s="1">
        <f>'PR-RAS'!E190</f>
        <v>8166.17</v>
      </c>
      <c r="E186" s="1">
        <v>0</v>
      </c>
      <c r="F186" s="1">
        <v>0</v>
      </c>
      <c r="G186" s="2">
        <f t="shared" si="0"/>
        <v>4524.4136500000004</v>
      </c>
      <c r="H186" s="2">
        <f t="shared" si="1"/>
        <v>0.22000000000025466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516.66999999999996</v>
      </c>
      <c r="D187" s="1">
        <f>'PR-RAS'!E191</f>
        <v>1409.66</v>
      </c>
      <c r="E187" s="1">
        <v>0</v>
      </c>
      <c r="F187" s="1">
        <v>0</v>
      </c>
      <c r="G187" s="2">
        <f t="shared" si="0"/>
        <v>620.49414000000002</v>
      </c>
      <c r="H187" s="2">
        <f t="shared" si="1"/>
        <v>0.66999999999995907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1704.2</v>
      </c>
      <c r="D188" s="1">
        <f>'PR-RAS'!E192</f>
        <v>1962.2</v>
      </c>
      <c r="E188" s="1">
        <v>0</v>
      </c>
      <c r="F188" s="1">
        <v>0</v>
      </c>
      <c r="G188" s="2">
        <f t="shared" si="0"/>
        <v>1052.5482000000002</v>
      </c>
      <c r="H188" s="2">
        <f t="shared" si="1"/>
        <v>0.40000000000009095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37390.839999999997</v>
      </c>
      <c r="D189" s="1">
        <f>'PR-RAS'!E193</f>
        <v>13.28</v>
      </c>
      <c r="E189" s="1">
        <v>0</v>
      </c>
      <c r="F189" s="1">
        <v>0</v>
      </c>
      <c r="G189" s="2">
        <f t="shared" si="0"/>
        <v>7034.471199999999</v>
      </c>
      <c r="H189" s="2">
        <f t="shared" si="1"/>
        <v>0.44000000000349182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2756.21</v>
      </c>
      <c r="E190" s="1">
        <v>0</v>
      </c>
      <c r="F190" s="1">
        <v>0</v>
      </c>
      <c r="G190" s="2">
        <f t="shared" si="0"/>
        <v>1041.8473799999999</v>
      </c>
      <c r="H190" s="2">
        <f t="shared" si="1"/>
        <v>0.21000000000003638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4929.21</v>
      </c>
      <c r="D191" s="1">
        <f>'PR-RAS'!E195</f>
        <v>14572.19</v>
      </c>
      <c r="E191" s="1">
        <v>0</v>
      </c>
      <c r="F191" s="1">
        <v>0</v>
      </c>
      <c r="G191" s="2">
        <f t="shared" si="0"/>
        <v>6473.9821000000011</v>
      </c>
      <c r="H191" s="2">
        <f t="shared" si="1"/>
        <v>0.4000000000005457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21340.21</v>
      </c>
      <c r="D192" s="1">
        <f>'PR-RAS'!E196</f>
        <v>12252.79</v>
      </c>
      <c r="E192" s="1">
        <v>0</v>
      </c>
      <c r="F192" s="1">
        <v>0</v>
      </c>
      <c r="G192" s="2">
        <f t="shared" si="0"/>
        <v>8756.5458899999994</v>
      </c>
      <c r="H192" s="2">
        <f t="shared" si="1"/>
        <v>0.41999999999825377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568.70000000000005</v>
      </c>
      <c r="D198" s="1">
        <f>'PR-RAS'!E202</f>
        <v>0</v>
      </c>
      <c r="E198" s="1">
        <v>0</v>
      </c>
      <c r="F198" s="1">
        <v>0</v>
      </c>
      <c r="G198" s="2">
        <f t="shared" si="0"/>
        <v>112.03390000000002</v>
      </c>
      <c r="H198" s="2">
        <f t="shared" si="1"/>
        <v>0.29999999999995453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568.70000000000005</v>
      </c>
      <c r="D201" s="1">
        <f>'PR-RAS'!E205</f>
        <v>0</v>
      </c>
      <c r="E201" s="1">
        <v>0</v>
      </c>
      <c r="F201" s="1">
        <v>0</v>
      </c>
      <c r="G201" s="2">
        <f t="shared" si="0"/>
        <v>113.74000000000001</v>
      </c>
      <c r="H201" s="2">
        <f t="shared" si="1"/>
        <v>0.29999999999995453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20771.509999999998</v>
      </c>
      <c r="D206" s="1">
        <f>'PR-RAS'!E210</f>
        <v>12252.79</v>
      </c>
      <c r="E206" s="1">
        <v>0</v>
      </c>
      <c r="F206" s="1">
        <v>0</v>
      </c>
      <c r="G206" s="2">
        <f t="shared" si="0"/>
        <v>9281.8034499999994</v>
      </c>
      <c r="H206" s="2">
        <f t="shared" si="1"/>
        <v>0.7000000000007276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2655.29</v>
      </c>
      <c r="D207" s="1">
        <f>'PR-RAS'!E211</f>
        <v>3167.78</v>
      </c>
      <c r="E207" s="1">
        <v>0</v>
      </c>
      <c r="F207" s="1">
        <v>0</v>
      </c>
      <c r="G207" s="2">
        <f t="shared" si="0"/>
        <v>1852.1151</v>
      </c>
      <c r="H207" s="2">
        <f t="shared" si="1"/>
        <v>0.50999999999976353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18</v>
      </c>
      <c r="E208" s="1">
        <v>0</v>
      </c>
      <c r="F208" s="1">
        <v>0</v>
      </c>
      <c r="G208" s="2">
        <f t="shared" si="0"/>
        <v>7.452</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13220.22</v>
      </c>
      <c r="D209" s="1">
        <f>'PR-RAS'!E213</f>
        <v>4039.27</v>
      </c>
      <c r="E209" s="1">
        <v>0</v>
      </c>
      <c r="F209" s="1">
        <v>0</v>
      </c>
      <c r="G209" s="2">
        <f t="shared" si="0"/>
        <v>4430.1420799999996</v>
      </c>
      <c r="H209" s="2">
        <f t="shared" si="1"/>
        <v>0.48999999999932697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4896</v>
      </c>
      <c r="D210" s="1">
        <f>'PR-RAS'!E214</f>
        <v>5027.74</v>
      </c>
      <c r="E210" s="1">
        <v>0</v>
      </c>
      <c r="F210" s="1">
        <v>0</v>
      </c>
      <c r="G210" s="2">
        <f t="shared" si="0"/>
        <v>3124.8593199999996</v>
      </c>
      <c r="H210" s="2">
        <f t="shared" si="1"/>
        <v>0.26000000000021828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2128119.35</v>
      </c>
      <c r="E220" s="1">
        <v>0</v>
      </c>
      <c r="F220" s="1">
        <v>0</v>
      </c>
      <c r="G220" s="2">
        <f t="shared" si="0"/>
        <v>932116.2753000001</v>
      </c>
      <c r="H220" s="2">
        <f t="shared" si="1"/>
        <v>0.35000000009313226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2128119.35</v>
      </c>
      <c r="E243" s="1">
        <v>0</v>
      </c>
      <c r="F243" s="1">
        <v>0</v>
      </c>
      <c r="G243" s="2">
        <f t="shared" si="0"/>
        <v>1030009.7654</v>
      </c>
      <c r="H243" s="2">
        <f t="shared" si="1"/>
        <v>0.35000000009313226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2128119.35</v>
      </c>
      <c r="E247" s="1">
        <v>0</v>
      </c>
      <c r="F247" s="1">
        <v>0</v>
      </c>
      <c r="G247" s="2">
        <f t="shared" si="0"/>
        <v>1047034.7202</v>
      </c>
      <c r="H247" s="2">
        <f t="shared" si="1"/>
        <v>0.35000000009313226</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5447082.6299999999</v>
      </c>
      <c r="D285" s="1">
        <f>'PR-RAS'!E289</f>
        <v>8802226.8600000013</v>
      </c>
      <c r="E285" s="1">
        <v>0</v>
      </c>
      <c r="F285" s="1">
        <v>0</v>
      </c>
      <c r="G285" s="2">
        <f t="shared" si="8"/>
        <v>6546636.3234000001</v>
      </c>
      <c r="H285" s="2">
        <f t="shared" si="9"/>
        <v>0.50999999884516001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192524.78999999911</v>
      </c>
      <c r="E286" s="1">
        <v>0</v>
      </c>
      <c r="F286" s="1">
        <v>0</v>
      </c>
      <c r="G286" s="2">
        <f t="shared" si="8"/>
        <v>109739.13029999948</v>
      </c>
      <c r="H286" s="2">
        <f t="shared" si="9"/>
        <v>0.21000000089406967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46554.600000000559</v>
      </c>
      <c r="D287" s="1">
        <f>'PR-RAS'!E291</f>
        <v>0</v>
      </c>
      <c r="E287" s="1">
        <v>0</v>
      </c>
      <c r="F287" s="1">
        <v>0</v>
      </c>
      <c r="G287" s="2">
        <f t="shared" si="8"/>
        <v>13314.615600000159</v>
      </c>
      <c r="H287" s="2">
        <f t="shared" si="9"/>
        <v>0.39999999944120646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12043075.27</v>
      </c>
      <c r="D289" s="1">
        <f>'PR-RAS'!E293</f>
        <v>11477946.35</v>
      </c>
      <c r="E289" s="1">
        <v>0</v>
      </c>
      <c r="F289" s="1">
        <v>0</v>
      </c>
      <c r="G289" s="2">
        <f t="shared" si="8"/>
        <v>10079702.775359999</v>
      </c>
      <c r="H289" s="2">
        <f t="shared" si="9"/>
        <v>0.61999999918043613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568036.79</v>
      </c>
      <c r="D290" s="1">
        <f>'PR-RAS'!E294</f>
        <v>811302.79</v>
      </c>
      <c r="E290" s="1">
        <v>0</v>
      </c>
      <c r="F290" s="1">
        <v>0</v>
      </c>
      <c r="G290" s="2">
        <f t="shared" si="8"/>
        <v>633095.64492999995</v>
      </c>
      <c r="H290" s="2">
        <f t="shared" si="9"/>
        <v>0.41999999992549419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215465.05</v>
      </c>
      <c r="D291" s="1">
        <f>'PR-RAS'!E295</f>
        <v>189116.78</v>
      </c>
      <c r="E291" s="1">
        <v>0</v>
      </c>
      <c r="F291" s="1">
        <v>0</v>
      </c>
      <c r="G291" s="2">
        <f t="shared" si="8"/>
        <v>172172.59689999997</v>
      </c>
      <c r="H291" s="2">
        <f t="shared" si="9"/>
        <v>0.26999999998952262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138066.09</v>
      </c>
      <c r="D292" s="1">
        <f>'PR-RAS'!E296</f>
        <v>237867.91</v>
      </c>
      <c r="E292" s="1">
        <v>0</v>
      </c>
      <c r="F292" s="1">
        <v>0</v>
      </c>
      <c r="G292" s="2">
        <f t="shared" si="8"/>
        <v>178616.35581000001</v>
      </c>
      <c r="H292" s="2">
        <f t="shared" si="9"/>
        <v>0.17999999999301508</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874.8</v>
      </c>
      <c r="D293" s="1">
        <f>'PR-RAS'!E298</f>
        <v>314.62</v>
      </c>
      <c r="E293" s="1">
        <v>0</v>
      </c>
      <c r="F293" s="1">
        <v>0</v>
      </c>
      <c r="G293" s="2">
        <f t="shared" si="8"/>
        <v>439.17967999999996</v>
      </c>
      <c r="H293" s="2">
        <f t="shared" si="9"/>
        <v>0.58000000000004093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874.8</v>
      </c>
      <c r="D306" s="1">
        <f>'PR-RAS'!E311</f>
        <v>314.62</v>
      </c>
      <c r="E306" s="1">
        <v>0</v>
      </c>
      <c r="F306" s="1">
        <v>0</v>
      </c>
      <c r="G306" s="2">
        <f t="shared" si="8"/>
        <v>458.73219999999998</v>
      </c>
      <c r="H306" s="2">
        <f t="shared" si="9"/>
        <v>0.58000000000004093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874.8</v>
      </c>
      <c r="D307" s="1">
        <f>'PR-RAS'!E312</f>
        <v>314.62</v>
      </c>
      <c r="E307" s="1">
        <v>0</v>
      </c>
      <c r="F307" s="1">
        <v>0</v>
      </c>
      <c r="G307" s="2">
        <f t="shared" si="8"/>
        <v>460.23623999999995</v>
      </c>
      <c r="H307" s="2">
        <f t="shared" si="9"/>
        <v>0.58000000000004093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874.8</v>
      </c>
      <c r="D308" s="1">
        <f>'PR-RAS'!E313</f>
        <v>314.62</v>
      </c>
      <c r="E308" s="1">
        <v>0</v>
      </c>
      <c r="F308" s="1">
        <v>0</v>
      </c>
      <c r="G308" s="2">
        <f t="shared" si="8"/>
        <v>461.74027999999998</v>
      </c>
      <c r="H308" s="2">
        <f t="shared" si="9"/>
        <v>0.58000000000004093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35592.080000000002</v>
      </c>
      <c r="D345" s="1">
        <f>'PR-RAS'!E350</f>
        <v>625080.31999999995</v>
      </c>
      <c r="E345" s="1">
        <v>0</v>
      </c>
      <c r="F345" s="1">
        <v>0</v>
      </c>
      <c r="G345" s="2">
        <f t="shared" si="8"/>
        <v>442298.93567999994</v>
      </c>
      <c r="H345" s="2">
        <f t="shared" si="9"/>
        <v>0.39999999995052349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222.35</v>
      </c>
      <c r="D346" s="1">
        <f>'PR-RAS'!E351</f>
        <v>1250</v>
      </c>
      <c r="E346" s="1">
        <v>0</v>
      </c>
      <c r="F346" s="1">
        <v>0</v>
      </c>
      <c r="G346" s="2">
        <f t="shared" si="8"/>
        <v>939.21074999999985</v>
      </c>
      <c r="H346" s="2">
        <f t="shared" si="9"/>
        <v>0.34999999999999432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222.35</v>
      </c>
      <c r="D351" s="1">
        <f>'PR-RAS'!E356</f>
        <v>1250</v>
      </c>
      <c r="E351" s="1">
        <v>0</v>
      </c>
      <c r="F351" s="1">
        <v>0</v>
      </c>
      <c r="G351" s="2">
        <f t="shared" si="8"/>
        <v>952.82249999999988</v>
      </c>
      <c r="H351" s="2">
        <f t="shared" si="9"/>
        <v>0.34999999999999432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222.35</v>
      </c>
      <c r="D354" s="1">
        <f>'PR-RAS'!E359</f>
        <v>1250</v>
      </c>
      <c r="E354" s="1">
        <v>0</v>
      </c>
      <c r="F354" s="1">
        <v>0</v>
      </c>
      <c r="G354" s="2">
        <f t="shared" si="8"/>
        <v>960.98954999999989</v>
      </c>
      <c r="H354" s="2">
        <f t="shared" si="9"/>
        <v>0.34999999999999432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6325.869999999999</v>
      </c>
      <c r="D358" s="1">
        <f>'PR-RAS'!E363</f>
        <v>48310.22</v>
      </c>
      <c r="E358" s="1">
        <v>0</v>
      </c>
      <c r="F358" s="1">
        <v>0</v>
      </c>
      <c r="G358" s="2">
        <f t="shared" si="8"/>
        <v>36751.832669999996</v>
      </c>
      <c r="H358" s="2">
        <f t="shared" si="9"/>
        <v>0.35000000000218279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6325.869999999999</v>
      </c>
      <c r="D364" s="1">
        <f>'PR-RAS'!E369</f>
        <v>47185.22</v>
      </c>
      <c r="E364" s="1">
        <v>0</v>
      </c>
      <c r="F364" s="1">
        <v>0</v>
      </c>
      <c r="G364" s="2">
        <f t="shared" si="8"/>
        <v>36552.76053</v>
      </c>
      <c r="H364" s="2">
        <f t="shared" si="9"/>
        <v>0.35000000000218279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1220.18</v>
      </c>
      <c r="D365" s="1">
        <f>'PR-RAS'!E370</f>
        <v>9716.8799999999992</v>
      </c>
      <c r="E365" s="1">
        <v>0</v>
      </c>
      <c r="F365" s="1">
        <v>0</v>
      </c>
      <c r="G365" s="2">
        <f t="shared" si="8"/>
        <v>7518.0341599999992</v>
      </c>
      <c r="H365" s="2">
        <f t="shared" si="9"/>
        <v>0.30000000000086402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434.37</v>
      </c>
      <c r="E366" s="1">
        <v>0</v>
      </c>
      <c r="F366" s="1">
        <v>0</v>
      </c>
      <c r="G366" s="2">
        <f t="shared" si="8"/>
        <v>317.09010000000001</v>
      </c>
      <c r="H366" s="2">
        <f t="shared" si="9"/>
        <v>0.37000000000000455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2252.9699999999998</v>
      </c>
      <c r="D368" s="1">
        <f>'PR-RAS'!E373</f>
        <v>15778</v>
      </c>
      <c r="E368" s="1">
        <v>0</v>
      </c>
      <c r="F368" s="1">
        <v>0</v>
      </c>
      <c r="G368" s="2">
        <f t="shared" si="8"/>
        <v>12407.89199</v>
      </c>
      <c r="H368" s="2">
        <f t="shared" si="9"/>
        <v>3.0000000000200089E-2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2852.72</v>
      </c>
      <c r="D371" s="1">
        <f>'PR-RAS'!E376</f>
        <v>21255.97</v>
      </c>
      <c r="E371" s="1">
        <v>0</v>
      </c>
      <c r="F371" s="1">
        <v>0</v>
      </c>
      <c r="G371" s="2">
        <f t="shared" si="8"/>
        <v>16784.924200000001</v>
      </c>
      <c r="H371" s="2">
        <f t="shared" si="9"/>
        <v>0.30999999999903594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1125</v>
      </c>
      <c r="E386" s="1">
        <v>0</v>
      </c>
      <c r="F386" s="1">
        <v>0</v>
      </c>
      <c r="G386" s="2">
        <f t="shared" si="8"/>
        <v>866.25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1125</v>
      </c>
      <c r="E388" s="1">
        <v>0</v>
      </c>
      <c r="F388" s="1">
        <v>0</v>
      </c>
      <c r="G388" s="2">
        <f t="shared" si="8"/>
        <v>870.75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29043.86</v>
      </c>
      <c r="D397" s="1">
        <f>'PR-RAS'!E402</f>
        <v>575520.1</v>
      </c>
      <c r="E397" s="1">
        <v>0</v>
      </c>
      <c r="F397" s="1">
        <v>0</v>
      </c>
      <c r="G397" s="2">
        <f t="shared" si="8"/>
        <v>467313.28776000004</v>
      </c>
      <c r="H397" s="2">
        <f t="shared" si="9"/>
        <v>0.23999999997613486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29043.86</v>
      </c>
      <c r="D398" s="1">
        <f>'PR-RAS'!E403</f>
        <v>575520.1</v>
      </c>
      <c r="E398" s="1">
        <v>0</v>
      </c>
      <c r="F398" s="1">
        <v>0</v>
      </c>
      <c r="G398" s="2">
        <f t="shared" si="8"/>
        <v>468493.37182000006</v>
      </c>
      <c r="H398" s="2">
        <f t="shared" si="9"/>
        <v>0.23999999997613486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34717.279999999999</v>
      </c>
      <c r="D403" s="1">
        <f>'PR-RAS'!E408</f>
        <v>624765.69999999995</v>
      </c>
      <c r="E403" s="1">
        <v>0</v>
      </c>
      <c r="F403" s="1">
        <v>0</v>
      </c>
      <c r="G403" s="2">
        <f t="shared" si="8"/>
        <v>516267.96935999999</v>
      </c>
      <c r="H403" s="2">
        <f t="shared" si="9"/>
        <v>0.58000000004540198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852402.61</v>
      </c>
      <c r="D405" s="1">
        <f>'PR-RAS'!E410</f>
        <v>782827.72</v>
      </c>
      <c r="E405" s="1">
        <v>0</v>
      </c>
      <c r="F405" s="1">
        <v>0</v>
      </c>
      <c r="G405" s="2">
        <f t="shared" si="8"/>
        <v>976895.45219999994</v>
      </c>
      <c r="H405" s="2">
        <f t="shared" si="9"/>
        <v>0.67000000004190952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1355.58</v>
      </c>
      <c r="D406" s="1">
        <f>'PR-RAS'!E411</f>
        <v>0</v>
      </c>
      <c r="E406" s="1">
        <v>0</v>
      </c>
      <c r="F406" s="1">
        <v>0</v>
      </c>
      <c r="G406" s="2">
        <f t="shared" si="8"/>
        <v>549.00990000000002</v>
      </c>
      <c r="H406" s="2">
        <f t="shared" si="9"/>
        <v>0.42000000000007276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5401402.8299999991</v>
      </c>
      <c r="D407" s="1">
        <f>'PR-RAS'!E412</f>
        <v>8995066.2699999996</v>
      </c>
      <c r="E407" s="1">
        <v>0</v>
      </c>
      <c r="F407" s="1">
        <v>0</v>
      </c>
      <c r="G407" s="2">
        <f t="shared" si="8"/>
        <v>9496963.3602200001</v>
      </c>
      <c r="H407" s="2">
        <f t="shared" si="9"/>
        <v>0.44000000040978193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5482674.71</v>
      </c>
      <c r="D408" s="1">
        <f>'PR-RAS'!E413</f>
        <v>9427307.1800000016</v>
      </c>
      <c r="E408" s="1">
        <v>0</v>
      </c>
      <c r="F408" s="1">
        <v>0</v>
      </c>
      <c r="G408" s="2">
        <f t="shared" si="8"/>
        <v>9905276.651490001</v>
      </c>
      <c r="H408" s="2">
        <f t="shared" si="9"/>
        <v>0.47000000160187483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81271.88000000082</v>
      </c>
      <c r="D410" s="1">
        <f>'PR-RAS'!E415</f>
        <v>432240.91000000201</v>
      </c>
      <c r="E410" s="1">
        <v>0</v>
      </c>
      <c r="F410" s="1">
        <v>0</v>
      </c>
      <c r="G410" s="2">
        <f t="shared" si="8"/>
        <v>386813.26330000197</v>
      </c>
      <c r="H410" s="2">
        <f t="shared" si="9"/>
        <v>0.20999999716877937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12895477.879999999</v>
      </c>
      <c r="D412" s="1">
        <f>'PR-RAS'!E417</f>
        <v>12260774.07</v>
      </c>
      <c r="E412" s="1">
        <v>0</v>
      </c>
      <c r="F412" s="1">
        <v>0</v>
      </c>
      <c r="G412" s="2">
        <f t="shared" si="8"/>
        <v>15378397.694219997</v>
      </c>
      <c r="H412" s="2">
        <f t="shared" si="9"/>
        <v>0.19000000134110451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569392.37</v>
      </c>
      <c r="D413" s="1">
        <f>'PR-RAS'!E418</f>
        <v>811302.79</v>
      </c>
      <c r="E413" s="1">
        <v>0</v>
      </c>
      <c r="F413" s="1">
        <v>0</v>
      </c>
      <c r="G413" s="2">
        <f t="shared" si="8"/>
        <v>903103.15540000005</v>
      </c>
      <c r="H413" s="2">
        <f t="shared" si="9"/>
        <v>0.57999999995809048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120657.1</v>
      </c>
      <c r="D414" s="1">
        <f>'PR-RAS'!E420</f>
        <v>0</v>
      </c>
      <c r="E414" s="1">
        <v>0</v>
      </c>
      <c r="F414" s="1">
        <v>0</v>
      </c>
      <c r="G414" s="2">
        <f t="shared" si="8"/>
        <v>49831.382299999997</v>
      </c>
      <c r="H414" s="2">
        <f t="shared" si="9"/>
        <v>0.10000000000582077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120657.1</v>
      </c>
      <c r="D478" s="1">
        <f>'PR-RAS'!E484</f>
        <v>0</v>
      </c>
      <c r="E478" s="1">
        <v>0</v>
      </c>
      <c r="F478" s="1">
        <v>0</v>
      </c>
      <c r="G478" s="2">
        <f t="shared" si="8"/>
        <v>57553.436699999998</v>
      </c>
      <c r="H478" s="2">
        <f t="shared" si="9"/>
        <v>0.10000000000582077</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120657.1</v>
      </c>
      <c r="D489" s="1">
        <f>'PR-RAS'!E495</f>
        <v>0</v>
      </c>
      <c r="E489" s="1">
        <v>0</v>
      </c>
      <c r="F489" s="1">
        <v>0</v>
      </c>
      <c r="G489" s="2">
        <f t="shared" si="8"/>
        <v>58880.664799999999</v>
      </c>
      <c r="H489" s="2">
        <f t="shared" si="9"/>
        <v>0.10000000000582077</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120657.1</v>
      </c>
      <c r="D490" s="1">
        <f>'PR-RAS'!E496</f>
        <v>0</v>
      </c>
      <c r="E490" s="1">
        <v>0</v>
      </c>
      <c r="F490" s="1">
        <v>0</v>
      </c>
      <c r="G490" s="2">
        <f t="shared" si="8"/>
        <v>59001.321900000003</v>
      </c>
      <c r="H490" s="2">
        <f t="shared" si="9"/>
        <v>0.10000000000582077</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153671.9</v>
      </c>
      <c r="D522" s="1">
        <f>'PR-RAS'!E528</f>
        <v>0</v>
      </c>
      <c r="E522" s="1">
        <v>0</v>
      </c>
      <c r="F522" s="1">
        <v>0</v>
      </c>
      <c r="G522" s="2">
        <f t="shared" ref="G522:G809" si="10">(B522/1000)*(C522*1+D522*2)</f>
        <v>80063.059899999993</v>
      </c>
      <c r="H522" s="2">
        <f t="shared" ref="H522:H809" si="11">ABS(C522-ROUND(C522,0))+ABS(D522-ROUND(D522,0))</f>
        <v>0.10000000000582077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153671.9</v>
      </c>
      <c r="D587" s="1">
        <f>'PR-RAS'!E593</f>
        <v>0</v>
      </c>
      <c r="E587" s="1">
        <v>0</v>
      </c>
      <c r="F587" s="1">
        <v>0</v>
      </c>
      <c r="G587" s="2">
        <f t="shared" si="10"/>
        <v>90051.733399999997</v>
      </c>
      <c r="H587" s="2">
        <f t="shared" si="11"/>
        <v>0.10000000000582077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153671.9</v>
      </c>
      <c r="D599" s="1">
        <f>'PR-RAS'!E605</f>
        <v>0</v>
      </c>
      <c r="E599" s="1">
        <v>0</v>
      </c>
      <c r="F599" s="1">
        <v>0</v>
      </c>
      <c r="G599" s="2">
        <f t="shared" si="10"/>
        <v>91895.796199999997</v>
      </c>
      <c r="H599" s="2">
        <f t="shared" si="11"/>
        <v>0.10000000000582077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153671.9</v>
      </c>
      <c r="D600" s="1">
        <f>'PR-RAS'!E606</f>
        <v>0</v>
      </c>
      <c r="E600" s="1">
        <v>0</v>
      </c>
      <c r="F600" s="1">
        <v>0</v>
      </c>
      <c r="G600" s="2">
        <f t="shared" si="10"/>
        <v>92049.468099999998</v>
      </c>
      <c r="H600" s="2">
        <f t="shared" si="11"/>
        <v>0.10000000000582077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33014.799999999988</v>
      </c>
      <c r="D630" s="1">
        <f>'PR-RAS'!E636</f>
        <v>0</v>
      </c>
      <c r="E630" s="1">
        <v>0</v>
      </c>
      <c r="F630" s="1">
        <v>0</v>
      </c>
      <c r="G630" s="2">
        <f t="shared" si="10"/>
        <v>20766.309199999992</v>
      </c>
      <c r="H630" s="2">
        <f t="shared" si="11"/>
        <v>0.20000000001164153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65921.759999999995</v>
      </c>
      <c r="D631" s="1">
        <f>'PR-RAS'!E637</f>
        <v>0</v>
      </c>
      <c r="E631" s="1">
        <v>0</v>
      </c>
      <c r="F631" s="1">
        <v>0</v>
      </c>
      <c r="G631" s="2">
        <f t="shared" si="10"/>
        <v>41530.7088</v>
      </c>
      <c r="H631" s="2">
        <f t="shared" si="11"/>
        <v>0.24000000000523869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99044.4</v>
      </c>
      <c r="E632" s="1">
        <v>0</v>
      </c>
      <c r="F632" s="1">
        <v>0</v>
      </c>
      <c r="G632" s="2">
        <f t="shared" si="10"/>
        <v>124994.0328</v>
      </c>
      <c r="H632" s="2">
        <f t="shared" si="11"/>
        <v>0.39999999999417923</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5522059.9299999988</v>
      </c>
      <c r="D633" s="1">
        <f>'PR-RAS'!E639</f>
        <v>8995066.2699999996</v>
      </c>
      <c r="E633" s="1">
        <v>0</v>
      </c>
      <c r="F633" s="1">
        <v>0</v>
      </c>
      <c r="G633" s="2">
        <f t="shared" si="10"/>
        <v>14859705.641039999</v>
      </c>
      <c r="H633" s="2">
        <f t="shared" si="11"/>
        <v>0.34000000078231096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5636346.6100000003</v>
      </c>
      <c r="D634" s="1">
        <f>'PR-RAS'!E640</f>
        <v>9427307.1800000016</v>
      </c>
      <c r="E634" s="1">
        <v>0</v>
      </c>
      <c r="F634" s="1">
        <v>0</v>
      </c>
      <c r="G634" s="2">
        <f t="shared" si="10"/>
        <v>15502778.294010002</v>
      </c>
      <c r="H634" s="2">
        <f t="shared" si="11"/>
        <v>0.5700000012293458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114286.68000000156</v>
      </c>
      <c r="D636" s="1">
        <f>'PR-RAS'!E642</f>
        <v>432240.91000000201</v>
      </c>
      <c r="E636" s="1">
        <v>0</v>
      </c>
      <c r="F636" s="1">
        <v>0</v>
      </c>
      <c r="G636" s="2">
        <f t="shared" si="10"/>
        <v>621517.99750000355</v>
      </c>
      <c r="H636" s="2">
        <f t="shared" si="11"/>
        <v>0.40999999642372131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12829556.119999999</v>
      </c>
      <c r="D638" s="1">
        <f>'PR-RAS'!E644</f>
        <v>12359818.470000001</v>
      </c>
      <c r="E638" s="1">
        <v>0</v>
      </c>
      <c r="F638" s="1">
        <v>0</v>
      </c>
      <c r="G638" s="2">
        <f t="shared" si="10"/>
        <v>23918835.979220003</v>
      </c>
      <c r="H638" s="2">
        <f t="shared" si="11"/>
        <v>0.58999999985098839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12943842.800000001</v>
      </c>
      <c r="D640" s="1">
        <f>'PR-RAS'!E646</f>
        <v>12792059.380000003</v>
      </c>
      <c r="E640" s="1">
        <v>0</v>
      </c>
      <c r="F640" s="1">
        <v>0</v>
      </c>
      <c r="G640" s="2">
        <f t="shared" si="10"/>
        <v>24619367.436840001</v>
      </c>
      <c r="H640" s="2">
        <f t="shared" si="11"/>
        <v>0.58000000193715096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8477.1200000000008</v>
      </c>
      <c r="D641" s="1">
        <f>'PR-RAS'!E647</f>
        <v>8712</v>
      </c>
      <c r="E641" s="1">
        <v>0</v>
      </c>
      <c r="F641" s="1">
        <v>0</v>
      </c>
      <c r="G641" s="2">
        <f t="shared" si="10"/>
        <v>16576.716800000002</v>
      </c>
      <c r="H641" s="2">
        <f t="shared" si="11"/>
        <v>0.12000000000080036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226158.33</v>
      </c>
      <c r="D642" s="1">
        <f>'PR-RAS'!E649</f>
        <v>98391.54</v>
      </c>
      <c r="E642" s="1">
        <v>0</v>
      </c>
      <c r="F642" s="1">
        <v>0</v>
      </c>
      <c r="G642" s="2">
        <f t="shared" si="10"/>
        <v>271105.44380999997</v>
      </c>
      <c r="H642" s="2">
        <f t="shared" si="11"/>
        <v>0.78999999999359716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7619975.54</v>
      </c>
      <c r="D643" s="1">
        <f>'PR-RAS'!E650</f>
        <v>9564514.2200000007</v>
      </c>
      <c r="E643" s="1">
        <v>0</v>
      </c>
      <c r="F643" s="1">
        <v>0</v>
      </c>
      <c r="G643" s="2">
        <f t="shared" si="10"/>
        <v>17172860.555160001</v>
      </c>
      <c r="H643" s="2">
        <f t="shared" si="11"/>
        <v>0.68000000063329935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6003207.1500000004</v>
      </c>
      <c r="D644" s="1">
        <f>'PR-RAS'!E651</f>
        <v>9379949.9800000004</v>
      </c>
      <c r="E644" s="1">
        <v>0</v>
      </c>
      <c r="F644" s="1">
        <v>0</v>
      </c>
      <c r="G644" s="2">
        <f t="shared" si="10"/>
        <v>15922677.87173</v>
      </c>
      <c r="H644" s="2">
        <f t="shared" si="11"/>
        <v>0.16999999992549419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1842926.7199999997</v>
      </c>
      <c r="D645" s="1">
        <f>'PR-RAS'!E652</f>
        <v>282955.77999999933</v>
      </c>
      <c r="E645" s="1">
        <v>0</v>
      </c>
      <c r="F645" s="1">
        <v>0</v>
      </c>
      <c r="G645" s="2">
        <f t="shared" si="10"/>
        <v>1551291.8523199989</v>
      </c>
      <c r="H645" s="2">
        <f t="shared" si="11"/>
        <v>0.50000000093132257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795</v>
      </c>
      <c r="D647" s="1">
        <f>'PR-RAS'!E654</f>
        <v>822</v>
      </c>
      <c r="E647" s="1">
        <v>0</v>
      </c>
      <c r="F647" s="1">
        <v>0</v>
      </c>
      <c r="G647" s="2">
        <f t="shared" si="10"/>
        <v>1575.5940000000001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741</v>
      </c>
      <c r="D649" s="1">
        <f>'PR-RAS'!E656</f>
        <v>778</v>
      </c>
      <c r="E649" s="1">
        <v>0</v>
      </c>
      <c r="F649" s="1">
        <v>0</v>
      </c>
      <c r="G649" s="2">
        <f t="shared" si="10"/>
        <v>1488.4560000000001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2554.87</v>
      </c>
      <c r="D662" s="1">
        <f>'PR-RAS'!E669</f>
        <v>432.04</v>
      </c>
      <c r="E662" s="1">
        <v>0</v>
      </c>
      <c r="F662" s="1">
        <v>0</v>
      </c>
      <c r="G662" s="2">
        <f t="shared" si="10"/>
        <v>2259.9259499999998</v>
      </c>
      <c r="H662" s="2">
        <f t="shared" si="11"/>
        <v>0.1700000000001296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138822.39000000001</v>
      </c>
      <c r="D668" s="1">
        <f>'PR-RAS'!E675</f>
        <v>68645.399999999994</v>
      </c>
      <c r="E668" s="1">
        <v>0</v>
      </c>
      <c r="F668" s="1">
        <v>0</v>
      </c>
      <c r="G668" s="2">
        <f t="shared" si="10"/>
        <v>184167.49773</v>
      </c>
      <c r="H668" s="2">
        <f t="shared" si="11"/>
        <v>0.79000000000814907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202042.49</v>
      </c>
      <c r="D687" s="1">
        <f>'PR-RAS'!E694</f>
        <v>0</v>
      </c>
      <c r="E687" s="1">
        <v>0</v>
      </c>
      <c r="F687" s="1">
        <v>0</v>
      </c>
      <c r="G687" s="2">
        <f t="shared" si="10"/>
        <v>138601.14814</v>
      </c>
      <c r="H687" s="2">
        <f t="shared" si="11"/>
        <v>0.48999999999068677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2128119.35</v>
      </c>
      <c r="E691" s="1">
        <v>0</v>
      </c>
      <c r="F691" s="1">
        <v>0</v>
      </c>
      <c r="G691" s="2">
        <f t="shared" si="10"/>
        <v>2936804.7029999997</v>
      </c>
      <c r="H691" s="2">
        <f t="shared" si="11"/>
        <v>0.35000000009313226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3895.4</v>
      </c>
      <c r="D703" s="1">
        <f>'PR-RAS'!E710</f>
        <v>8186.22</v>
      </c>
      <c r="E703" s="1">
        <v>0</v>
      </c>
      <c r="F703" s="1">
        <v>0</v>
      </c>
      <c r="G703" s="2">
        <f t="shared" si="10"/>
        <v>14228.023679999998</v>
      </c>
      <c r="H703" s="2">
        <f t="shared" si="11"/>
        <v>0.62000000000034561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8068.68</v>
      </c>
      <c r="D709" s="1">
        <f>'PR-RAS'!E716</f>
        <v>3592.24</v>
      </c>
      <c r="E709" s="1">
        <v>0</v>
      </c>
      <c r="F709" s="1">
        <v>0</v>
      </c>
      <c r="G709" s="2">
        <f t="shared" si="10"/>
        <v>10799.237279999999</v>
      </c>
      <c r="H709" s="2">
        <f t="shared" si="11"/>
        <v>0.55999999999949068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7644.77</v>
      </c>
      <c r="D710" s="1">
        <f>'PR-RAS'!E717</f>
        <v>3531.52</v>
      </c>
      <c r="E710" s="1">
        <v>0</v>
      </c>
      <c r="F710" s="1">
        <v>0</v>
      </c>
      <c r="G710" s="2">
        <f t="shared" si="10"/>
        <v>10427.837289999999</v>
      </c>
      <c r="H710" s="2">
        <f t="shared" si="11"/>
        <v>0.70999999999958163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122986.38</v>
      </c>
      <c r="D711" s="1">
        <f>'PR-RAS'!E718</f>
        <v>128747.35</v>
      </c>
      <c r="E711" s="1">
        <v>0</v>
      </c>
      <c r="F711" s="1">
        <v>0</v>
      </c>
      <c r="G711" s="2">
        <f t="shared" si="10"/>
        <v>270141.56679999997</v>
      </c>
      <c r="H711" s="2">
        <f t="shared" si="11"/>
        <v>0.73000000001047738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398.01</v>
      </c>
      <c r="D713" s="1">
        <f>'PR-RAS'!E720</f>
        <v>524.1</v>
      </c>
      <c r="E713" s="1">
        <v>0</v>
      </c>
      <c r="F713" s="1">
        <v>0</v>
      </c>
      <c r="G713" s="2">
        <f t="shared" si="10"/>
        <v>1029.7015200000001</v>
      </c>
      <c r="H713" s="2">
        <f t="shared" si="11"/>
        <v>0.11000000000001364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495.21</v>
      </c>
      <c r="D714" s="1">
        <f>'PR-RAS'!E721</f>
        <v>746.28</v>
      </c>
      <c r="E714" s="1">
        <v>0</v>
      </c>
      <c r="F714" s="1">
        <v>0</v>
      </c>
      <c r="G714" s="2">
        <f t="shared" si="10"/>
        <v>1417.2800099999999</v>
      </c>
      <c r="H714" s="2">
        <f t="shared" si="11"/>
        <v>0.48999999999995225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4169.2</v>
      </c>
      <c r="D715" s="1">
        <f>'PR-RAS'!E722</f>
        <v>10647.09</v>
      </c>
      <c r="E715" s="1">
        <v>0</v>
      </c>
      <c r="F715" s="1">
        <v>0</v>
      </c>
      <c r="G715" s="2">
        <f t="shared" si="10"/>
        <v>18180.853319999998</v>
      </c>
      <c r="H715" s="2">
        <f t="shared" si="11"/>
        <v>0.28999999999996362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79.63</v>
      </c>
      <c r="D716" s="1">
        <f>'PR-RAS'!E723</f>
        <v>0</v>
      </c>
      <c r="E716" s="1">
        <v>0</v>
      </c>
      <c r="F716" s="1">
        <v>0</v>
      </c>
      <c r="G716" s="2">
        <f t="shared" si="10"/>
        <v>56.935449999999996</v>
      </c>
      <c r="H716" s="2">
        <f t="shared" si="11"/>
        <v>0.37000000000000455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2847.24</v>
      </c>
      <c r="D718" s="1">
        <f>'PR-RAS'!E725</f>
        <v>2820.42</v>
      </c>
      <c r="E718" s="1">
        <v>0</v>
      </c>
      <c r="F718" s="1">
        <v>0</v>
      </c>
      <c r="G718" s="2">
        <f t="shared" si="10"/>
        <v>6085.9533599999995</v>
      </c>
      <c r="H718" s="2">
        <f t="shared" si="11"/>
        <v>0.65999999999985448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1564.83</v>
      </c>
      <c r="D719" s="1">
        <f>'PR-RAS'!E726</f>
        <v>516.91</v>
      </c>
      <c r="E719" s="1">
        <v>0</v>
      </c>
      <c r="F719" s="1">
        <v>0</v>
      </c>
      <c r="G719" s="2">
        <f t="shared" si="10"/>
        <v>1865.8306999999998</v>
      </c>
      <c r="H719" s="2">
        <f t="shared" si="11"/>
        <v>0.26000000000010459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568.70000000000005</v>
      </c>
      <c r="D735" s="1">
        <f>'PR-RAS'!E742</f>
        <v>0</v>
      </c>
      <c r="E735" s="1">
        <v>0</v>
      </c>
      <c r="F735" s="1">
        <v>0</v>
      </c>
      <c r="G735" s="2">
        <f t="shared" si="10"/>
        <v>417.42580000000004</v>
      </c>
      <c r="H735" s="2">
        <f t="shared" si="11"/>
        <v>0.29999999999995453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120657.1</v>
      </c>
      <c r="D878" s="1">
        <f>'PR-RAS'!E885</f>
        <v>0</v>
      </c>
      <c r="E878" s="1">
        <v>0</v>
      </c>
      <c r="F878" s="1">
        <v>0</v>
      </c>
      <c r="G878" s="2">
        <f t="shared" si="18"/>
        <v>105816.2767</v>
      </c>
      <c r="H878" s="2">
        <f t="shared" si="19"/>
        <v>0.10000000000582077</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120657.1</v>
      </c>
      <c r="D946" s="1">
        <f>'PR-RAS'!E953</f>
        <v>0</v>
      </c>
      <c r="E946" s="1">
        <v>0</v>
      </c>
      <c r="F946" s="1">
        <v>0</v>
      </c>
      <c r="G946" s="2">
        <f t="shared" si="18"/>
        <v>114020.9595</v>
      </c>
      <c r="H946" s="2">
        <f t="shared" si="19"/>
        <v>0.10000000000582077</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33014.800000000003</v>
      </c>
      <c r="D947" s="1">
        <f>'PR-RAS'!E954</f>
        <v>0</v>
      </c>
      <c r="E947" s="1">
        <v>0</v>
      </c>
      <c r="F947" s="1">
        <v>0</v>
      </c>
      <c r="G947" s="2">
        <f t="shared" si="18"/>
        <v>31232.000800000002</v>
      </c>
      <c r="H947" s="2">
        <f t="shared" si="19"/>
        <v>0.19999999999708962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40711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5400528.0299999993</v>
      </c>
      <c r="I16" s="170">
        <f>'PR-RAS'!E6</f>
        <v>8994751.6500000004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5447082.6299999999</v>
      </c>
      <c r="I17" s="170">
        <f>'PR-RAS'!E151</f>
        <v>8802226.8600000013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12943842.800000001</v>
      </c>
      <c r="I19" s="171">
        <f>'PR-RAS'!E646</f>
        <v>12792059.380000003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42" zoomScaleNormal="100" workbookViewId="0">
      <selection activeCell="B650" sqref="B6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5400528.0299999993</v>
      </c>
      <c r="E6" s="51">
        <f>E7+E44+E50+E82+E106+E124+E133+E139</f>
        <v>8994751.6500000004</v>
      </c>
      <c r="F6" s="52">
        <f t="shared" ref="F6:F131" si="0">IF(D6&lt;&gt;0,IF(E6/D6&gt;=100,"&gt;&gt;100",E6/D6*100),"-")</f>
        <v>166.55318887401464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343419.75</v>
      </c>
      <c r="E50" s="51">
        <f>E51+E54+E59+E62+E65+E68+E71+E74+E77</f>
        <v>2197196.79</v>
      </c>
      <c r="F50" s="52">
        <f t="shared" si="0"/>
        <v>639.79919326130778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2554.87</v>
      </c>
      <c r="E62" s="51">
        <f t="shared" si="13"/>
        <v>432.04</v>
      </c>
      <c r="F62" s="52">
        <f t="shared" si="0"/>
        <v>16.910449455353891</v>
      </c>
    </row>
    <row r="63" spans="1:6" ht="12.75" customHeight="1" x14ac:dyDescent="0.2">
      <c r="A63" s="53">
        <v>6341</v>
      </c>
      <c r="B63" s="85" t="s">
        <v>172</v>
      </c>
      <c r="C63" s="50" t="s">
        <v>173</v>
      </c>
      <c r="D63" s="242">
        <v>2554.87</v>
      </c>
      <c r="E63" s="242">
        <v>432.04</v>
      </c>
      <c r="F63" s="52">
        <f t="shared" si="0"/>
        <v>16.910449455353891</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138822.39000000001</v>
      </c>
      <c r="E68" s="51">
        <f t="shared" si="15"/>
        <v>68645.399999999994</v>
      </c>
      <c r="F68" s="52">
        <f t="shared" si="0"/>
        <v>49.448363480847711</v>
      </c>
    </row>
    <row r="69" spans="1:6" ht="12.75" customHeight="1" x14ac:dyDescent="0.2">
      <c r="A69" s="53" t="s">
        <v>184</v>
      </c>
      <c r="B69" s="85" t="s">
        <v>185</v>
      </c>
      <c r="C69" s="50" t="s">
        <v>184</v>
      </c>
      <c r="D69" s="242">
        <v>138822.39000000001</v>
      </c>
      <c r="E69" s="242">
        <v>68645.399999999994</v>
      </c>
      <c r="F69" s="52">
        <f t="shared" si="0"/>
        <v>49.448363480847711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202042.49</v>
      </c>
      <c r="E74" s="51">
        <f t="shared" si="17"/>
        <v>2128119.35</v>
      </c>
      <c r="F74" s="52">
        <f t="shared" si="0"/>
        <v>1053.3028720839861</v>
      </c>
    </row>
    <row r="75" spans="1:6" ht="12.75" customHeight="1" x14ac:dyDescent="0.2">
      <c r="A75" s="53" t="s">
        <v>196</v>
      </c>
      <c r="B75" s="85" t="s">
        <v>197</v>
      </c>
      <c r="C75" s="50" t="s">
        <v>196</v>
      </c>
      <c r="D75" s="242">
        <v>202042.49</v>
      </c>
      <c r="E75" s="242"/>
      <c r="F75" s="52">
        <f t="shared" si="0"/>
        <v>0</v>
      </c>
    </row>
    <row r="76" spans="1:6" ht="12.75" customHeight="1" x14ac:dyDescent="0.2">
      <c r="A76" s="53" t="s">
        <v>198</v>
      </c>
      <c r="B76" s="85" t="s">
        <v>199</v>
      </c>
      <c r="C76" s="50" t="s">
        <v>198</v>
      </c>
      <c r="D76" s="242">
        <v>0</v>
      </c>
      <c r="E76" s="242">
        <v>2128119.35</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181.91</v>
      </c>
      <c r="F82" s="52" t="str">
        <f t="shared" si="0"/>
        <v>-</v>
      </c>
    </row>
    <row r="83" spans="1:6" ht="12.75" customHeight="1" x14ac:dyDescent="0.2">
      <c r="A83" s="53">
        <v>641</v>
      </c>
      <c r="B83" s="85" t="s">
        <v>212</v>
      </c>
      <c r="C83" s="50" t="s">
        <v>213</v>
      </c>
      <c r="D83" s="51">
        <f t="shared" ref="D83:E83" si="20">SUM(D84:D90)</f>
        <v>0</v>
      </c>
      <c r="E83" s="51">
        <f t="shared" si="20"/>
        <v>181.91</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181.91</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535602.17000000004</v>
      </c>
      <c r="E106" s="51">
        <f t="shared" si="23"/>
        <v>798602.81</v>
      </c>
      <c r="F106" s="52">
        <f t="shared" si="0"/>
        <v>149.10372935942362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535602.17000000004</v>
      </c>
      <c r="E112" s="51">
        <f t="shared" si="25"/>
        <v>798602.81</v>
      </c>
      <c r="F112" s="52">
        <f t="shared" si="0"/>
        <v>149.10372935942362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535602.17000000004</v>
      </c>
      <c r="E117" s="242">
        <v>798602.81</v>
      </c>
      <c r="F117" s="52">
        <f t="shared" si="0"/>
        <v>149.10372935942362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721054.03</v>
      </c>
      <c r="E124" s="51">
        <f t="shared" si="27"/>
        <v>867647.58000000007</v>
      </c>
      <c r="F124" s="52">
        <f t="shared" si="0"/>
        <v>120.3304529065596</v>
      </c>
    </row>
    <row r="125" spans="1:6" ht="12.75" customHeight="1" x14ac:dyDescent="0.2">
      <c r="A125" s="53">
        <v>661</v>
      </c>
      <c r="B125" s="86" t="s">
        <v>296</v>
      </c>
      <c r="C125" s="50" t="s">
        <v>297</v>
      </c>
      <c r="D125" s="51">
        <f t="shared" ref="D125:E125" si="28">SUM(D126:D127)</f>
        <v>675769.65</v>
      </c>
      <c r="E125" s="51">
        <f t="shared" si="28"/>
        <v>864862.9800000001</v>
      </c>
      <c r="F125" s="52">
        <f t="shared" si="0"/>
        <v>127.98192105845536</v>
      </c>
    </row>
    <row r="126" spans="1:6" ht="12.75" customHeight="1" x14ac:dyDescent="0.2">
      <c r="A126" s="53">
        <v>6614</v>
      </c>
      <c r="B126" s="86" t="s">
        <v>298</v>
      </c>
      <c r="C126" s="50" t="s">
        <v>299</v>
      </c>
      <c r="D126" s="242">
        <v>17673.25</v>
      </c>
      <c r="E126" s="242">
        <v>30263.42</v>
      </c>
      <c r="F126" s="52">
        <f t="shared" si="0"/>
        <v>171.23856676049962</v>
      </c>
    </row>
    <row r="127" spans="1:6" ht="12.75" customHeight="1" x14ac:dyDescent="0.2">
      <c r="A127" s="53">
        <v>6615</v>
      </c>
      <c r="B127" s="86" t="s">
        <v>300</v>
      </c>
      <c r="C127" s="50" t="s">
        <v>301</v>
      </c>
      <c r="D127" s="242">
        <v>658096.4</v>
      </c>
      <c r="E127" s="242">
        <v>834599.56</v>
      </c>
      <c r="F127" s="52">
        <f t="shared" si="0"/>
        <v>126.82025915960034</v>
      </c>
    </row>
    <row r="128" spans="1:6" ht="24" x14ac:dyDescent="0.2">
      <c r="A128" s="53">
        <v>663</v>
      </c>
      <c r="B128" s="231" t="s">
        <v>302</v>
      </c>
      <c r="C128" s="50" t="s">
        <v>303</v>
      </c>
      <c r="D128" s="51">
        <f t="shared" ref="D128:E128" si="29">SUM(D129:D132)</f>
        <v>45284.38</v>
      </c>
      <c r="E128" s="51">
        <f t="shared" si="29"/>
        <v>2784.6</v>
      </c>
      <c r="F128" s="52">
        <f t="shared" si="0"/>
        <v>6.149140167095144</v>
      </c>
    </row>
    <row r="129" spans="1:6" ht="12.75" customHeight="1" x14ac:dyDescent="0.2">
      <c r="A129" s="53">
        <v>6631</v>
      </c>
      <c r="B129" s="86" t="s">
        <v>304</v>
      </c>
      <c r="C129" s="50" t="s">
        <v>305</v>
      </c>
      <c r="D129" s="242">
        <v>42629.919999999998</v>
      </c>
      <c r="E129" s="242">
        <v>1026.5999999999999</v>
      </c>
      <c r="F129" s="52">
        <f t="shared" si="0"/>
        <v>2.4081677845044043</v>
      </c>
    </row>
    <row r="130" spans="1:6" ht="12.75" customHeight="1" x14ac:dyDescent="0.2">
      <c r="A130" s="53">
        <v>6632</v>
      </c>
      <c r="B130" s="232" t="s">
        <v>306</v>
      </c>
      <c r="C130" s="50" t="s">
        <v>307</v>
      </c>
      <c r="D130" s="242">
        <v>2654.46</v>
      </c>
      <c r="E130" s="242">
        <v>1758</v>
      </c>
      <c r="F130" s="52">
        <f t="shared" si="0"/>
        <v>66.228159399651915</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3800053.23</v>
      </c>
      <c r="E133" s="51">
        <f t="shared" si="30"/>
        <v>5126101.04</v>
      </c>
      <c r="F133" s="52">
        <f t="shared" ref="F133:F223" si="31">IF(D133&lt;&gt;0,IF(E133/D133&gt;=100,"&gt;&gt;100",E133/D133*100),"-")</f>
        <v>134.89550618742254</v>
      </c>
    </row>
    <row r="134" spans="1:6" ht="24" x14ac:dyDescent="0.2">
      <c r="A134" s="53">
        <v>671</v>
      </c>
      <c r="B134" s="232" t="s">
        <v>314</v>
      </c>
      <c r="C134" s="50" t="s">
        <v>315</v>
      </c>
      <c r="D134" s="51">
        <f t="shared" ref="D134:E134" si="32">SUM(D135:D137)</f>
        <v>290118.58</v>
      </c>
      <c r="E134" s="51">
        <f t="shared" si="32"/>
        <v>563546.09</v>
      </c>
      <c r="F134" s="52">
        <f t="shared" si="31"/>
        <v>194.24681107980052</v>
      </c>
    </row>
    <row r="135" spans="1:6" ht="12.75" customHeight="1" x14ac:dyDescent="0.2">
      <c r="A135" s="53">
        <v>6711</v>
      </c>
      <c r="B135" s="85" t="s">
        <v>316</v>
      </c>
      <c r="C135" s="50" t="s">
        <v>317</v>
      </c>
      <c r="D135" s="242">
        <v>227632.54</v>
      </c>
      <c r="E135" s="242"/>
      <c r="F135" s="52">
        <f t="shared" si="31"/>
        <v>0</v>
      </c>
    </row>
    <row r="136" spans="1:6" ht="24" x14ac:dyDescent="0.2">
      <c r="A136" s="53">
        <v>6712</v>
      </c>
      <c r="B136" s="232" t="s">
        <v>318</v>
      </c>
      <c r="C136" s="50" t="s">
        <v>319</v>
      </c>
      <c r="D136" s="242">
        <v>29043.86</v>
      </c>
      <c r="E136" s="242">
        <v>563546.09</v>
      </c>
      <c r="F136" s="52">
        <f t="shared" si="31"/>
        <v>1940.327800781301</v>
      </c>
    </row>
    <row r="137" spans="1:6" ht="24" x14ac:dyDescent="0.2">
      <c r="A137" s="53" t="s">
        <v>320</v>
      </c>
      <c r="B137" s="85" t="s">
        <v>321</v>
      </c>
      <c r="C137" s="50" t="s">
        <v>320</v>
      </c>
      <c r="D137" s="242">
        <v>33442.18</v>
      </c>
      <c r="E137" s="242"/>
      <c r="F137" s="52">
        <f t="shared" si="31"/>
        <v>0</v>
      </c>
    </row>
    <row r="138" spans="1:6" ht="12.75" customHeight="1" x14ac:dyDescent="0.2">
      <c r="A138" s="53" t="s">
        <v>322</v>
      </c>
      <c r="B138" s="85" t="s">
        <v>323</v>
      </c>
      <c r="C138" s="50" t="s">
        <v>322</v>
      </c>
      <c r="D138" s="242">
        <v>3509934.65</v>
      </c>
      <c r="E138" s="242">
        <v>4562554.95</v>
      </c>
      <c r="F138" s="52">
        <f t="shared" si="31"/>
        <v>129.9897406921807</v>
      </c>
    </row>
    <row r="139" spans="1:6" ht="12.75" customHeight="1" x14ac:dyDescent="0.2">
      <c r="A139" s="53">
        <v>68</v>
      </c>
      <c r="B139" s="85" t="s">
        <v>324</v>
      </c>
      <c r="C139" s="50" t="s">
        <v>325</v>
      </c>
      <c r="D139" s="51">
        <f t="shared" ref="D139:E139" si="33">D140+D150</f>
        <v>398.85</v>
      </c>
      <c r="E139" s="51">
        <f t="shared" si="33"/>
        <v>5021.5200000000004</v>
      </c>
      <c r="F139" s="52">
        <f t="shared" si="31"/>
        <v>1258.9996239187665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398.85</v>
      </c>
      <c r="E150" s="242">
        <v>5021.5200000000004</v>
      </c>
      <c r="F150" s="52">
        <f t="shared" si="31"/>
        <v>1258.9996239187665</v>
      </c>
    </row>
    <row r="151" spans="1:6" ht="12.75" customHeight="1" x14ac:dyDescent="0.2">
      <c r="A151" s="53">
        <v>3</v>
      </c>
      <c r="B151" s="85" t="s">
        <v>348</v>
      </c>
      <c r="C151" s="50" t="s">
        <v>56</v>
      </c>
      <c r="D151" s="51">
        <f t="shared" ref="D151:E151" si="35">D152+D163+D196+D215+D224+D252+D263</f>
        <v>5447082.6299999999</v>
      </c>
      <c r="E151" s="51">
        <f t="shared" si="35"/>
        <v>8802226.8600000013</v>
      </c>
      <c r="F151" s="52">
        <f t="shared" si="31"/>
        <v>161.59525121799007</v>
      </c>
    </row>
    <row r="152" spans="1:6" ht="12.75" customHeight="1" x14ac:dyDescent="0.2">
      <c r="A152" s="53">
        <v>31</v>
      </c>
      <c r="B152" s="85" t="s">
        <v>349</v>
      </c>
      <c r="C152" s="50" t="s">
        <v>35</v>
      </c>
      <c r="D152" s="51">
        <f t="shared" ref="D152:E152" si="36">D153+D158+D159</f>
        <v>3850617.5599999996</v>
      </c>
      <c r="E152" s="51">
        <f t="shared" si="36"/>
        <v>5350809.74</v>
      </c>
      <c r="F152" s="52">
        <f t="shared" si="31"/>
        <v>138.95978129804197</v>
      </c>
    </row>
    <row r="153" spans="1:6" ht="12.75" customHeight="1" x14ac:dyDescent="0.2">
      <c r="A153" s="53">
        <v>311</v>
      </c>
      <c r="B153" s="85" t="s">
        <v>350</v>
      </c>
      <c r="C153" s="50" t="s">
        <v>351</v>
      </c>
      <c r="D153" s="51">
        <f t="shared" ref="D153:E153" si="37">SUM(D154:D157)</f>
        <v>3327241.69</v>
      </c>
      <c r="E153" s="51">
        <f t="shared" si="37"/>
        <v>4568461.3</v>
      </c>
      <c r="F153" s="52">
        <f t="shared" si="31"/>
        <v>137.30476249232137</v>
      </c>
    </row>
    <row r="154" spans="1:6" ht="12.75" customHeight="1" x14ac:dyDescent="0.2">
      <c r="A154" s="53">
        <v>3111</v>
      </c>
      <c r="B154" s="85" t="s">
        <v>352</v>
      </c>
      <c r="C154" s="50" t="s">
        <v>353</v>
      </c>
      <c r="D154" s="242">
        <v>2854400.04</v>
      </c>
      <c r="E154" s="242">
        <v>4092866.65</v>
      </c>
      <c r="F154" s="52">
        <f t="shared" si="31"/>
        <v>143.38798320644642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115261.29</v>
      </c>
      <c r="E156" s="242">
        <v>224402.83</v>
      </c>
      <c r="F156" s="52">
        <f t="shared" si="31"/>
        <v>194.69054181156571</v>
      </c>
    </row>
    <row r="157" spans="1:6" ht="12.75" customHeight="1" x14ac:dyDescent="0.2">
      <c r="A157" s="53">
        <v>3114</v>
      </c>
      <c r="B157" s="85" t="s">
        <v>358</v>
      </c>
      <c r="C157" s="50" t="s">
        <v>359</v>
      </c>
      <c r="D157" s="242">
        <v>357580.36</v>
      </c>
      <c r="E157" s="242">
        <v>251191.82</v>
      </c>
      <c r="F157" s="52">
        <f t="shared" si="31"/>
        <v>70.247655659835459</v>
      </c>
    </row>
    <row r="158" spans="1:6" ht="12.75" customHeight="1" x14ac:dyDescent="0.2">
      <c r="A158" s="53">
        <v>312</v>
      </c>
      <c r="B158" s="85" t="s">
        <v>360</v>
      </c>
      <c r="C158" s="50" t="s">
        <v>361</v>
      </c>
      <c r="D158" s="242">
        <v>26643.05</v>
      </c>
      <c r="E158" s="242">
        <v>104145.71</v>
      </c>
      <c r="F158" s="52">
        <f t="shared" si="31"/>
        <v>390.89259675600204</v>
      </c>
    </row>
    <row r="159" spans="1:6" ht="12.75" customHeight="1" x14ac:dyDescent="0.2">
      <c r="A159" s="53">
        <v>313</v>
      </c>
      <c r="B159" s="85" t="s">
        <v>362</v>
      </c>
      <c r="C159" s="50" t="s">
        <v>363</v>
      </c>
      <c r="D159" s="51">
        <f t="shared" ref="D159:E159" si="38">SUM(D160:D162)</f>
        <v>496732.82</v>
      </c>
      <c r="E159" s="51">
        <f t="shared" si="38"/>
        <v>678202.73</v>
      </c>
      <c r="F159" s="52">
        <f t="shared" si="31"/>
        <v>136.53269981234578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496732.82</v>
      </c>
      <c r="E161" s="242">
        <v>678202.73</v>
      </c>
      <c r="F161" s="52">
        <f t="shared" si="31"/>
        <v>136.53269981234578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1575124.86</v>
      </c>
      <c r="E163" s="51">
        <f t="shared" si="39"/>
        <v>1311044.98</v>
      </c>
      <c r="F163" s="52">
        <f t="shared" si="31"/>
        <v>83.234352608719533</v>
      </c>
    </row>
    <row r="164" spans="1:6" ht="12.75" customHeight="1" x14ac:dyDescent="0.2">
      <c r="A164" s="53">
        <v>321</v>
      </c>
      <c r="B164" s="85" t="s">
        <v>371</v>
      </c>
      <c r="C164" s="50" t="s">
        <v>372</v>
      </c>
      <c r="D164" s="51">
        <f t="shared" ref="D164:E164" si="40">SUM(D165:D168)</f>
        <v>137076.54</v>
      </c>
      <c r="E164" s="51">
        <f t="shared" si="40"/>
        <v>136573.56</v>
      </c>
      <c r="F164" s="52">
        <f t="shared" si="31"/>
        <v>99.633066314629758</v>
      </c>
    </row>
    <row r="165" spans="1:6" ht="12.75" customHeight="1" x14ac:dyDescent="0.2">
      <c r="A165" s="53">
        <v>3211</v>
      </c>
      <c r="B165" s="85" t="s">
        <v>373</v>
      </c>
      <c r="C165" s="50" t="s">
        <v>374</v>
      </c>
      <c r="D165" s="242">
        <v>1136.81</v>
      </c>
      <c r="E165" s="242">
        <v>854.6</v>
      </c>
      <c r="F165" s="52">
        <f t="shared" si="31"/>
        <v>75.175271153490925</v>
      </c>
    </row>
    <row r="166" spans="1:6" ht="12.75" customHeight="1" x14ac:dyDescent="0.2">
      <c r="A166" s="53">
        <v>3212</v>
      </c>
      <c r="B166" s="85" t="s">
        <v>375</v>
      </c>
      <c r="C166" s="50" t="s">
        <v>376</v>
      </c>
      <c r="D166" s="242">
        <v>122986.38</v>
      </c>
      <c r="E166" s="242">
        <v>128747.35</v>
      </c>
      <c r="F166" s="52">
        <f t="shared" si="31"/>
        <v>104.68423414039832</v>
      </c>
    </row>
    <row r="167" spans="1:6" ht="12.75" customHeight="1" x14ac:dyDescent="0.2">
      <c r="A167" s="53">
        <v>3213</v>
      </c>
      <c r="B167" s="85" t="s">
        <v>377</v>
      </c>
      <c r="C167" s="50" t="s">
        <v>378</v>
      </c>
      <c r="D167" s="242">
        <v>12909.35</v>
      </c>
      <c r="E167" s="242">
        <v>6971.61</v>
      </c>
      <c r="F167" s="52">
        <f t="shared" si="31"/>
        <v>54.004345687428099</v>
      </c>
    </row>
    <row r="168" spans="1:6" ht="12.75" customHeight="1" x14ac:dyDescent="0.2">
      <c r="A168" s="53">
        <v>3214</v>
      </c>
      <c r="B168" s="85" t="s">
        <v>379</v>
      </c>
      <c r="C168" s="50" t="s">
        <v>380</v>
      </c>
      <c r="D168" s="242">
        <v>44</v>
      </c>
      <c r="E168" s="242"/>
      <c r="F168" s="52">
        <f t="shared" si="31"/>
        <v>0</v>
      </c>
    </row>
    <row r="169" spans="1:6" ht="12.75" customHeight="1" x14ac:dyDescent="0.2">
      <c r="A169" s="53">
        <v>322</v>
      </c>
      <c r="B169" s="85" t="s">
        <v>381</v>
      </c>
      <c r="C169" s="50" t="s">
        <v>382</v>
      </c>
      <c r="D169" s="51">
        <f t="shared" ref="D169:E169" si="41">SUM(D170:D176)</f>
        <v>969439.38</v>
      </c>
      <c r="E169" s="51">
        <f t="shared" si="41"/>
        <v>923608.40999999992</v>
      </c>
      <c r="F169" s="52">
        <f t="shared" si="31"/>
        <v>95.272425388784995</v>
      </c>
    </row>
    <row r="170" spans="1:6" ht="12.75" customHeight="1" x14ac:dyDescent="0.2">
      <c r="A170" s="53">
        <v>3221</v>
      </c>
      <c r="B170" s="85" t="s">
        <v>383</v>
      </c>
      <c r="C170" s="50" t="s">
        <v>384</v>
      </c>
      <c r="D170" s="242">
        <v>76199.69</v>
      </c>
      <c r="E170" s="242">
        <v>78002.53</v>
      </c>
      <c r="F170" s="52">
        <f t="shared" si="31"/>
        <v>102.36594138375104</v>
      </c>
    </row>
    <row r="171" spans="1:6" ht="12.75" customHeight="1" x14ac:dyDescent="0.2">
      <c r="A171" s="53">
        <v>3222</v>
      </c>
      <c r="B171" s="85" t="s">
        <v>385</v>
      </c>
      <c r="C171" s="50" t="s">
        <v>386</v>
      </c>
      <c r="D171" s="242">
        <v>550358.09</v>
      </c>
      <c r="E171" s="242">
        <v>529631</v>
      </c>
      <c r="F171" s="52">
        <f t="shared" si="31"/>
        <v>96.233890193201304</v>
      </c>
    </row>
    <row r="172" spans="1:6" ht="12.75" customHeight="1" x14ac:dyDescent="0.2">
      <c r="A172" s="53">
        <v>3223</v>
      </c>
      <c r="B172" s="85" t="s">
        <v>387</v>
      </c>
      <c r="C172" s="50" t="s">
        <v>388</v>
      </c>
      <c r="D172" s="242">
        <v>318014.46999999997</v>
      </c>
      <c r="E172" s="242">
        <v>292099.18</v>
      </c>
      <c r="F172" s="52">
        <f t="shared" si="31"/>
        <v>91.850908545136335</v>
      </c>
    </row>
    <row r="173" spans="1:6" ht="12.75" customHeight="1" x14ac:dyDescent="0.2">
      <c r="A173" s="53">
        <v>3224</v>
      </c>
      <c r="B173" s="85" t="s">
        <v>389</v>
      </c>
      <c r="C173" s="50" t="s">
        <v>390</v>
      </c>
      <c r="D173" s="242">
        <v>20133.11</v>
      </c>
      <c r="E173" s="242">
        <v>19667.509999999998</v>
      </c>
      <c r="F173" s="52">
        <f t="shared" si="31"/>
        <v>97.687391565436229</v>
      </c>
    </row>
    <row r="174" spans="1:6" ht="12.75" customHeight="1" x14ac:dyDescent="0.2">
      <c r="A174" s="53">
        <v>3225</v>
      </c>
      <c r="B174" s="85" t="s">
        <v>391</v>
      </c>
      <c r="C174" s="50" t="s">
        <v>392</v>
      </c>
      <c r="D174" s="242">
        <v>4734.0200000000004</v>
      </c>
      <c r="E174" s="242">
        <v>4208.1899999999996</v>
      </c>
      <c r="F174" s="52">
        <f t="shared" si="31"/>
        <v>88.892526858779632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413096.83000000007</v>
      </c>
      <c r="E177" s="51">
        <f t="shared" si="42"/>
        <v>217635.44</v>
      </c>
      <c r="F177" s="52">
        <f t="shared" si="31"/>
        <v>52.683880435490138</v>
      </c>
    </row>
    <row r="178" spans="1:6" ht="12.75" customHeight="1" x14ac:dyDescent="0.2">
      <c r="A178" s="53">
        <v>3231</v>
      </c>
      <c r="B178" s="85" t="s">
        <v>399</v>
      </c>
      <c r="C178" s="50" t="s">
        <v>400</v>
      </c>
      <c r="D178" s="242">
        <v>20485.07</v>
      </c>
      <c r="E178" s="242">
        <v>23396.42</v>
      </c>
      <c r="F178" s="52">
        <f t="shared" si="31"/>
        <v>114.21205785481816</v>
      </c>
    </row>
    <row r="179" spans="1:6" ht="12.75" customHeight="1" x14ac:dyDescent="0.2">
      <c r="A179" s="53">
        <v>3232</v>
      </c>
      <c r="B179" s="85" t="s">
        <v>401</v>
      </c>
      <c r="C179" s="50" t="s">
        <v>402</v>
      </c>
      <c r="D179" s="242">
        <v>240379.2</v>
      </c>
      <c r="E179" s="242">
        <v>60090.06</v>
      </c>
      <c r="F179" s="52">
        <f t="shared" si="31"/>
        <v>24.998028115577387</v>
      </c>
    </row>
    <row r="180" spans="1:6" ht="12.75" customHeight="1" x14ac:dyDescent="0.2">
      <c r="A180" s="53">
        <v>3233</v>
      </c>
      <c r="B180" s="85" t="s">
        <v>403</v>
      </c>
      <c r="C180" s="50" t="s">
        <v>404</v>
      </c>
      <c r="D180" s="242">
        <v>1534.58</v>
      </c>
      <c r="E180" s="242">
        <v>1031.55</v>
      </c>
      <c r="F180" s="52">
        <f t="shared" si="31"/>
        <v>67.220346935317806</v>
      </c>
    </row>
    <row r="181" spans="1:6" ht="12.75" customHeight="1" x14ac:dyDescent="0.2">
      <c r="A181" s="53">
        <v>3234</v>
      </c>
      <c r="B181" s="85" t="s">
        <v>405</v>
      </c>
      <c r="C181" s="50" t="s">
        <v>406</v>
      </c>
      <c r="D181" s="242">
        <v>59720.52</v>
      </c>
      <c r="E181" s="242">
        <v>58242.06</v>
      </c>
      <c r="F181" s="52">
        <f t="shared" si="31"/>
        <v>97.524368508512651</v>
      </c>
    </row>
    <row r="182" spans="1:6" ht="12.75" customHeight="1" x14ac:dyDescent="0.2">
      <c r="A182" s="53">
        <v>3235</v>
      </c>
      <c r="B182" s="85" t="s">
        <v>407</v>
      </c>
      <c r="C182" s="50" t="s">
        <v>408</v>
      </c>
      <c r="D182" s="242">
        <v>37506.480000000003</v>
      </c>
      <c r="E182" s="242">
        <v>7356.01</v>
      </c>
      <c r="F182" s="52">
        <f t="shared" si="31"/>
        <v>19.612637602888885</v>
      </c>
    </row>
    <row r="183" spans="1:6" ht="12.75" customHeight="1" x14ac:dyDescent="0.2">
      <c r="A183" s="53">
        <v>3236</v>
      </c>
      <c r="B183" s="85" t="s">
        <v>409</v>
      </c>
      <c r="C183" s="50" t="s">
        <v>410</v>
      </c>
      <c r="D183" s="242">
        <v>16628.34</v>
      </c>
      <c r="E183" s="242">
        <v>24489.82</v>
      </c>
      <c r="F183" s="52">
        <f t="shared" si="31"/>
        <v>147.27759956796649</v>
      </c>
    </row>
    <row r="184" spans="1:6" ht="12.75" customHeight="1" x14ac:dyDescent="0.2">
      <c r="A184" s="53">
        <v>3237</v>
      </c>
      <c r="B184" s="85" t="s">
        <v>411</v>
      </c>
      <c r="C184" s="50" t="s">
        <v>412</v>
      </c>
      <c r="D184" s="242">
        <v>8694.7800000000007</v>
      </c>
      <c r="E184" s="242">
        <v>12174.62</v>
      </c>
      <c r="F184" s="52">
        <f t="shared" si="31"/>
        <v>140.02217422407469</v>
      </c>
    </row>
    <row r="185" spans="1:6" ht="12.75" customHeight="1" x14ac:dyDescent="0.2">
      <c r="A185" s="53">
        <v>3238</v>
      </c>
      <c r="B185" s="85" t="s">
        <v>413</v>
      </c>
      <c r="C185" s="50" t="s">
        <v>414</v>
      </c>
      <c r="D185" s="242">
        <v>24683.040000000001</v>
      </c>
      <c r="E185" s="242">
        <v>27956.31</v>
      </c>
      <c r="F185" s="52">
        <f t="shared" si="31"/>
        <v>113.26121093674037</v>
      </c>
    </row>
    <row r="186" spans="1:6" ht="12.75" customHeight="1" x14ac:dyDescent="0.2">
      <c r="A186" s="53">
        <v>3239</v>
      </c>
      <c r="B186" s="85" t="s">
        <v>415</v>
      </c>
      <c r="C186" s="50" t="s">
        <v>416</v>
      </c>
      <c r="D186" s="242">
        <v>3464.82</v>
      </c>
      <c r="E186" s="242">
        <v>2898.59</v>
      </c>
      <c r="F186" s="52">
        <f t="shared" si="31"/>
        <v>83.657736909853909</v>
      </c>
    </row>
    <row r="187" spans="1:6" ht="12.75" customHeight="1" x14ac:dyDescent="0.2">
      <c r="A187" s="53">
        <v>324</v>
      </c>
      <c r="B187" s="85" t="s">
        <v>417</v>
      </c>
      <c r="C187" s="50" t="s">
        <v>418</v>
      </c>
      <c r="D187" s="242">
        <v>0</v>
      </c>
      <c r="E187" s="242">
        <v>1527.44</v>
      </c>
      <c r="F187" s="52" t="str">
        <f t="shared" si="31"/>
        <v>-</v>
      </c>
    </row>
    <row r="188" spans="1:6" ht="12.75" customHeight="1" x14ac:dyDescent="0.2">
      <c r="A188" s="53">
        <v>329</v>
      </c>
      <c r="B188" s="85" t="s">
        <v>419</v>
      </c>
      <c r="C188" s="50" t="s">
        <v>420</v>
      </c>
      <c r="D188" s="51">
        <f t="shared" ref="D188:E188" si="43">SUM(D189:D195)</f>
        <v>55512.109999999993</v>
      </c>
      <c r="E188" s="51">
        <f t="shared" si="43"/>
        <v>31700.130000000005</v>
      </c>
      <c r="F188" s="52">
        <f t="shared" si="31"/>
        <v>57.104891166990427</v>
      </c>
    </row>
    <row r="189" spans="1:6" ht="12.75" customHeight="1" x14ac:dyDescent="0.2">
      <c r="A189" s="53">
        <v>3291</v>
      </c>
      <c r="B189" s="232" t="s">
        <v>421</v>
      </c>
      <c r="C189" s="50" t="s">
        <v>422</v>
      </c>
      <c r="D189" s="242">
        <v>2847.24</v>
      </c>
      <c r="E189" s="242">
        <v>2820.42</v>
      </c>
      <c r="F189" s="52">
        <f t="shared" si="31"/>
        <v>99.058035149829323</v>
      </c>
    </row>
    <row r="190" spans="1:6" ht="12.75" customHeight="1" x14ac:dyDescent="0.2">
      <c r="A190" s="53">
        <v>3292</v>
      </c>
      <c r="B190" s="85" t="s">
        <v>423</v>
      </c>
      <c r="C190" s="50" t="s">
        <v>424</v>
      </c>
      <c r="D190" s="242">
        <v>8123.95</v>
      </c>
      <c r="E190" s="242">
        <v>8166.17</v>
      </c>
      <c r="F190" s="52">
        <f t="shared" si="31"/>
        <v>100.51969793019407</v>
      </c>
    </row>
    <row r="191" spans="1:6" ht="12.75" customHeight="1" x14ac:dyDescent="0.2">
      <c r="A191" s="53">
        <v>3293</v>
      </c>
      <c r="B191" s="85" t="s">
        <v>425</v>
      </c>
      <c r="C191" s="50" t="s">
        <v>426</v>
      </c>
      <c r="D191" s="242">
        <v>516.66999999999996</v>
      </c>
      <c r="E191" s="242">
        <v>1409.66</v>
      </c>
      <c r="F191" s="52">
        <f t="shared" si="31"/>
        <v>272.83565912477991</v>
      </c>
    </row>
    <row r="192" spans="1:6" ht="12.75" customHeight="1" x14ac:dyDescent="0.2">
      <c r="A192" s="53">
        <v>3294</v>
      </c>
      <c r="B192" s="85" t="s">
        <v>427</v>
      </c>
      <c r="C192" s="50" t="s">
        <v>428</v>
      </c>
      <c r="D192" s="242">
        <v>1704.2</v>
      </c>
      <c r="E192" s="242">
        <v>1962.2</v>
      </c>
      <c r="F192" s="52">
        <f t="shared" si="31"/>
        <v>115.13906818448538</v>
      </c>
    </row>
    <row r="193" spans="1:6" ht="12.75" customHeight="1" x14ac:dyDescent="0.2">
      <c r="A193" s="53">
        <v>3295</v>
      </c>
      <c r="B193" s="85" t="s">
        <v>429</v>
      </c>
      <c r="C193" s="50" t="s">
        <v>430</v>
      </c>
      <c r="D193" s="242">
        <v>37390.839999999997</v>
      </c>
      <c r="E193" s="242">
        <v>13.28</v>
      </c>
      <c r="F193" s="52">
        <f t="shared" si="31"/>
        <v>3.5516720137873346E-2</v>
      </c>
    </row>
    <row r="194" spans="1:6" ht="12.75" customHeight="1" x14ac:dyDescent="0.2">
      <c r="A194" s="53" t="s">
        <v>431</v>
      </c>
      <c r="B194" s="85" t="s">
        <v>432</v>
      </c>
      <c r="C194" s="50" t="s">
        <v>431</v>
      </c>
      <c r="D194" s="242">
        <v>0</v>
      </c>
      <c r="E194" s="242">
        <v>2756.21</v>
      </c>
      <c r="F194" s="52" t="str">
        <f t="shared" si="31"/>
        <v>-</v>
      </c>
    </row>
    <row r="195" spans="1:6" ht="12.75" customHeight="1" x14ac:dyDescent="0.2">
      <c r="A195" s="53">
        <v>3299</v>
      </c>
      <c r="B195" s="85" t="s">
        <v>433</v>
      </c>
      <c r="C195" s="50" t="s">
        <v>434</v>
      </c>
      <c r="D195" s="242">
        <v>4929.21</v>
      </c>
      <c r="E195" s="242">
        <v>14572.19</v>
      </c>
      <c r="F195" s="52">
        <f t="shared" si="31"/>
        <v>295.62931991130426</v>
      </c>
    </row>
    <row r="196" spans="1:6" ht="12.75" customHeight="1" x14ac:dyDescent="0.2">
      <c r="A196" s="53">
        <v>34</v>
      </c>
      <c r="B196" s="232" t="s">
        <v>435</v>
      </c>
      <c r="C196" s="50" t="s">
        <v>436</v>
      </c>
      <c r="D196" s="51">
        <f t="shared" ref="D196:E196" si="44">D197+D202+D210</f>
        <v>21340.21</v>
      </c>
      <c r="E196" s="51">
        <f t="shared" si="44"/>
        <v>12252.79</v>
      </c>
      <c r="F196" s="52">
        <f t="shared" si="31"/>
        <v>57.41644529271268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568.70000000000005</v>
      </c>
      <c r="E202" s="51">
        <f t="shared" si="46"/>
        <v>0</v>
      </c>
      <c r="F202" s="52">
        <f t="shared" si="31"/>
        <v>0</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568.70000000000005</v>
      </c>
      <c r="E205" s="242"/>
      <c r="F205" s="52">
        <f t="shared" si="31"/>
        <v>0</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20771.509999999998</v>
      </c>
      <c r="E210" s="51">
        <f t="shared" si="47"/>
        <v>12252.79</v>
      </c>
      <c r="F210" s="52">
        <f t="shared" si="31"/>
        <v>58.988441379562687</v>
      </c>
    </row>
    <row r="211" spans="1:6" ht="12.75" customHeight="1" x14ac:dyDescent="0.2">
      <c r="A211" s="53">
        <v>3431</v>
      </c>
      <c r="B211" s="232" t="s">
        <v>465</v>
      </c>
      <c r="C211" s="50" t="s">
        <v>466</v>
      </c>
      <c r="D211" s="242">
        <v>2655.29</v>
      </c>
      <c r="E211" s="242">
        <v>3167.78</v>
      </c>
      <c r="F211" s="52">
        <f t="shared" si="31"/>
        <v>119.30071668254692</v>
      </c>
    </row>
    <row r="212" spans="1:6" ht="12.75" customHeight="1" x14ac:dyDescent="0.2">
      <c r="A212" s="53">
        <v>3432</v>
      </c>
      <c r="B212" s="85" t="s">
        <v>467</v>
      </c>
      <c r="C212" s="50" t="s">
        <v>468</v>
      </c>
      <c r="D212" s="242">
        <v>0</v>
      </c>
      <c r="E212" s="242">
        <v>18</v>
      </c>
      <c r="F212" s="52" t="str">
        <f t="shared" si="31"/>
        <v>-</v>
      </c>
    </row>
    <row r="213" spans="1:6" ht="12.75" customHeight="1" x14ac:dyDescent="0.2">
      <c r="A213" s="53">
        <v>3433</v>
      </c>
      <c r="B213" s="85" t="s">
        <v>469</v>
      </c>
      <c r="C213" s="50" t="s">
        <v>470</v>
      </c>
      <c r="D213" s="242">
        <v>13220.22</v>
      </c>
      <c r="E213" s="242">
        <v>4039.27</v>
      </c>
      <c r="F213" s="52">
        <f t="shared" si="31"/>
        <v>30.553727547650496</v>
      </c>
    </row>
    <row r="214" spans="1:6" ht="12.75" customHeight="1" x14ac:dyDescent="0.2">
      <c r="A214" s="53">
        <v>3434</v>
      </c>
      <c r="B214" s="85" t="s">
        <v>471</v>
      </c>
      <c r="C214" s="50" t="s">
        <v>472</v>
      </c>
      <c r="D214" s="242">
        <v>4896</v>
      </c>
      <c r="E214" s="242">
        <v>5027.74</v>
      </c>
      <c r="F214" s="52">
        <f t="shared" si="31"/>
        <v>102.69076797385621</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2128119.35</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2128119.35</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v>2128119.35</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5447082.6299999999</v>
      </c>
      <c r="E289" s="51">
        <f t="shared" si="79"/>
        <v>8802226.8600000013</v>
      </c>
      <c r="F289" s="52">
        <f t="shared" si="76"/>
        <v>161.59525121799007</v>
      </c>
    </row>
    <row r="290" spans="1:6" ht="12.75" customHeight="1" x14ac:dyDescent="0.2">
      <c r="A290" s="53" t="s">
        <v>608</v>
      </c>
      <c r="B290" s="85" t="s">
        <v>619</v>
      </c>
      <c r="C290" s="50" t="s">
        <v>620</v>
      </c>
      <c r="D290" s="51">
        <f>IF(D6&gt;=D289,D6-D289,0)</f>
        <v>0</v>
      </c>
      <c r="E290" s="51">
        <f>IF(E6&gt;=E289,E6-E289,0)</f>
        <v>192524.78999999911</v>
      </c>
      <c r="F290" s="52" t="str">
        <f t="shared" si="76"/>
        <v>-</v>
      </c>
    </row>
    <row r="291" spans="1:6" ht="12.75" customHeight="1" x14ac:dyDescent="0.2">
      <c r="A291" s="53" t="s">
        <v>608</v>
      </c>
      <c r="B291" s="85" t="s">
        <v>621</v>
      </c>
      <c r="C291" s="50" t="s">
        <v>622</v>
      </c>
      <c r="D291" s="51">
        <f>IF(D289&gt;=D6,D289-D6,0)</f>
        <v>46554.600000000559</v>
      </c>
      <c r="E291" s="51">
        <f>IF(E289&gt;=E6,E289-E6,0)</f>
        <v>0</v>
      </c>
      <c r="F291" s="52">
        <f t="shared" si="76"/>
        <v>0</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12043075.27</v>
      </c>
      <c r="E293" s="242">
        <v>11477946.35</v>
      </c>
      <c r="F293" s="52">
        <f t="shared" si="76"/>
        <v>95.307436785620965</v>
      </c>
    </row>
    <row r="294" spans="1:6" ht="12.75" customHeight="1" x14ac:dyDescent="0.2">
      <c r="A294" s="53">
        <v>96</v>
      </c>
      <c r="B294" s="85" t="s">
        <v>627</v>
      </c>
      <c r="C294" s="50" t="s">
        <v>628</v>
      </c>
      <c r="D294" s="242">
        <v>568036.79</v>
      </c>
      <c r="E294" s="242">
        <v>811302.79</v>
      </c>
      <c r="F294" s="52">
        <f t="shared" si="76"/>
        <v>142.82574725485651</v>
      </c>
    </row>
    <row r="295" spans="1:6" ht="24" x14ac:dyDescent="0.2">
      <c r="A295" s="53">
        <v>9661</v>
      </c>
      <c r="B295" s="85" t="s">
        <v>629</v>
      </c>
      <c r="C295" s="50" t="s">
        <v>630</v>
      </c>
      <c r="D295" s="242">
        <v>215465.05</v>
      </c>
      <c r="E295" s="242">
        <v>189116.78</v>
      </c>
      <c r="F295" s="52">
        <f t="shared" si="76"/>
        <v>87.771441354409916</v>
      </c>
    </row>
    <row r="296" spans="1:6" ht="12.75" customHeight="1" x14ac:dyDescent="0.2">
      <c r="A296" s="55" t="s">
        <v>631</v>
      </c>
      <c r="B296" s="233" t="s">
        <v>632</v>
      </c>
      <c r="C296" s="56" t="s">
        <v>631</v>
      </c>
      <c r="D296" s="243">
        <v>138066.09</v>
      </c>
      <c r="E296" s="243">
        <v>237867.91</v>
      </c>
      <c r="F296" s="57">
        <f t="shared" si="76"/>
        <v>172.28554093188271</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874.8</v>
      </c>
      <c r="E298" s="51">
        <f t="shared" si="80"/>
        <v>314.62</v>
      </c>
      <c r="F298" s="52">
        <f t="shared" ref="F298:F418" si="81">IF(D298&lt;&gt;0,IF(E298/D298&gt;=100,"&gt;&gt;100",E298/D298*100),"-")</f>
        <v>35.964791952446276</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874.8</v>
      </c>
      <c r="E311" s="51">
        <f t="shared" si="85"/>
        <v>314.62</v>
      </c>
      <c r="F311" s="52">
        <f t="shared" si="81"/>
        <v>35.964791952446276</v>
      </c>
    </row>
    <row r="312" spans="1:6" ht="12.75" customHeight="1" x14ac:dyDescent="0.2">
      <c r="A312" s="53">
        <v>721</v>
      </c>
      <c r="B312" s="85" t="s">
        <v>662</v>
      </c>
      <c r="C312" s="50" t="s">
        <v>663</v>
      </c>
      <c r="D312" s="51">
        <f t="shared" ref="D312:E312" si="86">SUM(D313:D316)</f>
        <v>874.8</v>
      </c>
      <c r="E312" s="51">
        <f t="shared" si="86"/>
        <v>314.62</v>
      </c>
      <c r="F312" s="52">
        <f t="shared" si="81"/>
        <v>35.964791952446276</v>
      </c>
    </row>
    <row r="313" spans="1:6" ht="12.75" customHeight="1" x14ac:dyDescent="0.2">
      <c r="A313" s="53">
        <v>7211</v>
      </c>
      <c r="B313" s="85" t="s">
        <v>664</v>
      </c>
      <c r="C313" s="50" t="s">
        <v>665</v>
      </c>
      <c r="D313" s="242">
        <v>874.8</v>
      </c>
      <c r="E313" s="242">
        <v>314.62</v>
      </c>
      <c r="F313" s="52">
        <f t="shared" si="81"/>
        <v>35.964791952446276</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35592.080000000002</v>
      </c>
      <c r="E350" s="51">
        <f t="shared" si="95"/>
        <v>625080.31999999995</v>
      </c>
      <c r="F350" s="52">
        <f t="shared" si="81"/>
        <v>1756.2343083067915</v>
      </c>
    </row>
    <row r="351" spans="1:6" ht="12.75" customHeight="1" x14ac:dyDescent="0.2">
      <c r="A351" s="53">
        <v>41</v>
      </c>
      <c r="B351" s="85" t="s">
        <v>740</v>
      </c>
      <c r="C351" s="50" t="s">
        <v>741</v>
      </c>
      <c r="D351" s="51">
        <f t="shared" ref="D351:E351" si="96">D352+D356</f>
        <v>222.35</v>
      </c>
      <c r="E351" s="51">
        <f t="shared" si="96"/>
        <v>1250</v>
      </c>
      <c r="F351" s="52">
        <f t="shared" si="81"/>
        <v>562.17674836968752</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222.35</v>
      </c>
      <c r="E356" s="51">
        <f t="shared" si="98"/>
        <v>1250</v>
      </c>
      <c r="F356" s="52">
        <f t="shared" si="81"/>
        <v>562.17674836968752</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222.35</v>
      </c>
      <c r="E359" s="242">
        <v>1250</v>
      </c>
      <c r="F359" s="52">
        <f t="shared" si="81"/>
        <v>562.17674836968752</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6325.869999999999</v>
      </c>
      <c r="E363" s="51">
        <f t="shared" si="99"/>
        <v>48310.22</v>
      </c>
      <c r="F363" s="52">
        <f t="shared" si="81"/>
        <v>763.69289915853483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6325.869999999999</v>
      </c>
      <c r="E369" s="51">
        <f t="shared" si="101"/>
        <v>47185.22</v>
      </c>
      <c r="F369" s="52">
        <f t="shared" si="81"/>
        <v>745.90878408819674</v>
      </c>
    </row>
    <row r="370" spans="1:6" ht="12.75" customHeight="1" x14ac:dyDescent="0.2">
      <c r="A370" s="53">
        <v>4221</v>
      </c>
      <c r="B370" s="85" t="s">
        <v>674</v>
      </c>
      <c r="C370" s="50" t="s">
        <v>766</v>
      </c>
      <c r="D370" s="242">
        <v>1220.18</v>
      </c>
      <c r="E370" s="242">
        <v>9716.8799999999992</v>
      </c>
      <c r="F370" s="52">
        <f t="shared" si="81"/>
        <v>796.34807979150605</v>
      </c>
    </row>
    <row r="371" spans="1:6" ht="12.75" customHeight="1" x14ac:dyDescent="0.2">
      <c r="A371" s="53">
        <v>4222</v>
      </c>
      <c r="B371" s="85" t="s">
        <v>767</v>
      </c>
      <c r="C371" s="50" t="s">
        <v>768</v>
      </c>
      <c r="D371" s="242">
        <v>0</v>
      </c>
      <c r="E371" s="242">
        <v>434.37</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2252.9699999999998</v>
      </c>
      <c r="E373" s="242">
        <v>15778</v>
      </c>
      <c r="F373" s="52">
        <f t="shared" si="81"/>
        <v>700.32002201538421</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2852.72</v>
      </c>
      <c r="E376" s="242">
        <v>21255.97</v>
      </c>
      <c r="F376" s="52">
        <f t="shared" si="81"/>
        <v>745.1123839703863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1125</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v>1125</v>
      </c>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29043.86</v>
      </c>
      <c r="E402" s="51">
        <f t="shared" si="109"/>
        <v>575520.1</v>
      </c>
      <c r="F402" s="52">
        <f t="shared" si="81"/>
        <v>1981.5551376435501</v>
      </c>
    </row>
    <row r="403" spans="1:6" ht="12.75" customHeight="1" x14ac:dyDescent="0.2">
      <c r="A403" s="53">
        <v>451</v>
      </c>
      <c r="B403" s="85" t="s">
        <v>811</v>
      </c>
      <c r="C403" s="50" t="s">
        <v>812</v>
      </c>
      <c r="D403" s="242">
        <v>29043.86</v>
      </c>
      <c r="E403" s="242">
        <v>575520.1</v>
      </c>
      <c r="F403" s="52">
        <f t="shared" si="81"/>
        <v>1981.5551376435501</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34717.279999999999</v>
      </c>
      <c r="E408" s="51">
        <f t="shared" si="111"/>
        <v>624765.69999999995</v>
      </c>
      <c r="F408" s="52">
        <f t="shared" si="81"/>
        <v>1799.5813612126294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852402.61</v>
      </c>
      <c r="E410" s="242">
        <v>782827.72</v>
      </c>
      <c r="F410" s="52">
        <f t="shared" si="81"/>
        <v>91.837790125959373</v>
      </c>
    </row>
    <row r="411" spans="1:6" ht="12.75" customHeight="1" x14ac:dyDescent="0.2">
      <c r="A411" s="53">
        <v>97</v>
      </c>
      <c r="B411" s="85" t="s">
        <v>827</v>
      </c>
      <c r="C411" s="50" t="s">
        <v>828</v>
      </c>
      <c r="D411" s="242">
        <v>1355.58</v>
      </c>
      <c r="E411" s="242">
        <v>0</v>
      </c>
      <c r="F411" s="52">
        <f t="shared" si="81"/>
        <v>0</v>
      </c>
    </row>
    <row r="412" spans="1:6" ht="12.75" customHeight="1" x14ac:dyDescent="0.2">
      <c r="A412" s="53" t="s">
        <v>608</v>
      </c>
      <c r="B412" s="85" t="s">
        <v>829</v>
      </c>
      <c r="C412" s="50" t="s">
        <v>830</v>
      </c>
      <c r="D412" s="51">
        <f>D6+D298</f>
        <v>5401402.8299999991</v>
      </c>
      <c r="E412" s="51">
        <f>E6+E298</f>
        <v>8995066.2699999996</v>
      </c>
      <c r="F412" s="52">
        <f t="shared" si="81"/>
        <v>166.53203904808561</v>
      </c>
    </row>
    <row r="413" spans="1:6" ht="12.75" customHeight="1" x14ac:dyDescent="0.2">
      <c r="A413" s="53" t="s">
        <v>608</v>
      </c>
      <c r="B413" s="85" t="s">
        <v>831</v>
      </c>
      <c r="C413" s="50" t="s">
        <v>832</v>
      </c>
      <c r="D413" s="51">
        <f t="shared" ref="D413:E413" si="112">D289+D350</f>
        <v>5482674.71</v>
      </c>
      <c r="E413" s="51">
        <f t="shared" si="112"/>
        <v>9427307.1800000016</v>
      </c>
      <c r="F413" s="52">
        <f t="shared" si="81"/>
        <v>171.94722792518183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81271.88000000082</v>
      </c>
      <c r="E415" s="51">
        <f t="shared" si="114"/>
        <v>432240.91000000201</v>
      </c>
      <c r="F415" s="52">
        <f t="shared" si="81"/>
        <v>531.84559038131965</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12895477.879999999</v>
      </c>
      <c r="E417" s="51">
        <f t="shared" si="116"/>
        <v>12260774.07</v>
      </c>
      <c r="F417" s="52">
        <f t="shared" si="81"/>
        <v>95.078090041281982</v>
      </c>
    </row>
    <row r="418" spans="1:6" ht="12.75" customHeight="1" x14ac:dyDescent="0.2">
      <c r="A418" s="55" t="s">
        <v>842</v>
      </c>
      <c r="B418" s="233" t="s">
        <v>843</v>
      </c>
      <c r="C418" s="56" t="s">
        <v>844</v>
      </c>
      <c r="D418" s="62">
        <f t="shared" ref="D418:E418" si="117">D294+D411</f>
        <v>569392.37</v>
      </c>
      <c r="E418" s="62">
        <f t="shared" si="117"/>
        <v>811302.79</v>
      </c>
      <c r="F418" s="57">
        <f t="shared" si="81"/>
        <v>142.4857150790412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120657.1</v>
      </c>
      <c r="E420" s="51">
        <f t="shared" si="118"/>
        <v>0</v>
      </c>
      <c r="F420" s="52">
        <f t="shared" ref="F420:F647" si="119">IF(D420&lt;&gt;0,IF(E420/D420&gt;=100,"&gt;&gt;100",E420/D420*100),"-")</f>
        <v>0</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120657.1</v>
      </c>
      <c r="E484" s="51">
        <f t="shared" si="137"/>
        <v>0</v>
      </c>
      <c r="F484" s="52">
        <f t="shared" si="119"/>
        <v>0</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120657.1</v>
      </c>
      <c r="E495" s="51">
        <f t="shared" si="140"/>
        <v>0</v>
      </c>
      <c r="F495" s="52">
        <f t="shared" si="119"/>
        <v>0</v>
      </c>
    </row>
    <row r="496" spans="1:6" ht="12.75" customHeight="1" x14ac:dyDescent="0.2">
      <c r="A496" s="53">
        <v>8443</v>
      </c>
      <c r="B496" s="85" t="s">
        <v>998</v>
      </c>
      <c r="C496" s="50" t="s">
        <v>999</v>
      </c>
      <c r="D496" s="242">
        <v>120657.1</v>
      </c>
      <c r="E496" s="242"/>
      <c r="F496" s="52">
        <f t="shared" si="119"/>
        <v>0</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153671.9</v>
      </c>
      <c r="E528" s="51">
        <f t="shared" si="148"/>
        <v>0</v>
      </c>
      <c r="F528" s="52">
        <f t="shared" si="119"/>
        <v>0</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153671.9</v>
      </c>
      <c r="E593" s="51">
        <f t="shared" si="167"/>
        <v>0</v>
      </c>
      <c r="F593" s="52">
        <f t="shared" si="119"/>
        <v>0</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153671.9</v>
      </c>
      <c r="E605" s="51">
        <f t="shared" si="171"/>
        <v>0</v>
      </c>
      <c r="F605" s="52">
        <f t="shared" si="119"/>
        <v>0</v>
      </c>
    </row>
    <row r="606" spans="1:6" ht="24" x14ac:dyDescent="0.2">
      <c r="A606" s="53">
        <v>5443</v>
      </c>
      <c r="B606" s="85" t="s">
        <v>1209</v>
      </c>
      <c r="C606" s="50" t="s">
        <v>1210</v>
      </c>
      <c r="D606" s="242">
        <v>153671.9</v>
      </c>
      <c r="E606" s="242"/>
      <c r="F606" s="52">
        <f t="shared" si="119"/>
        <v>0</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33014.799999999988</v>
      </c>
      <c r="E636" s="51">
        <f t="shared" si="179"/>
        <v>0</v>
      </c>
      <c r="F636" s="52">
        <f t="shared" si="119"/>
        <v>0</v>
      </c>
    </row>
    <row r="637" spans="1:6" ht="12.75" customHeight="1" x14ac:dyDescent="0.2">
      <c r="A637" s="53">
        <v>92213</v>
      </c>
      <c r="B637" s="85" t="s">
        <v>1271</v>
      </c>
      <c r="C637" s="50" t="s">
        <v>1272</v>
      </c>
      <c r="D637" s="242">
        <v>65921.759999999995</v>
      </c>
      <c r="E637" s="242">
        <v>0</v>
      </c>
      <c r="F637" s="52">
        <f t="shared" si="119"/>
        <v>0</v>
      </c>
    </row>
    <row r="638" spans="1:6" ht="12.75" customHeight="1" x14ac:dyDescent="0.2">
      <c r="A638" s="53">
        <v>92223</v>
      </c>
      <c r="B638" s="85" t="s">
        <v>1273</v>
      </c>
      <c r="C638" s="50" t="s">
        <v>1274</v>
      </c>
      <c r="D638" s="242">
        <v>0</v>
      </c>
      <c r="E638" s="242">
        <v>99044.4</v>
      </c>
      <c r="F638" s="52" t="str">
        <f t="shared" si="119"/>
        <v>-</v>
      </c>
    </row>
    <row r="639" spans="1:6" ht="12.75" customHeight="1" x14ac:dyDescent="0.2">
      <c r="A639" s="53" t="s">
        <v>608</v>
      </c>
      <c r="B639" s="85" t="s">
        <v>1275</v>
      </c>
      <c r="C639" s="50" t="s">
        <v>1276</v>
      </c>
      <c r="D639" s="51">
        <f t="shared" ref="D639:E639" si="180">D412+D420</f>
        <v>5522059.9299999988</v>
      </c>
      <c r="E639" s="51">
        <f t="shared" si="180"/>
        <v>8995066.2699999996</v>
      </c>
      <c r="F639" s="52">
        <f t="shared" si="119"/>
        <v>162.89331126473309</v>
      </c>
    </row>
    <row r="640" spans="1:6" ht="12.75" customHeight="1" x14ac:dyDescent="0.2">
      <c r="A640" s="53" t="s">
        <v>608</v>
      </c>
      <c r="B640" s="85" t="s">
        <v>1277</v>
      </c>
      <c r="C640" s="50" t="s">
        <v>1278</v>
      </c>
      <c r="D640" s="51">
        <f t="shared" ref="D640:E640" si="181">D413+D528</f>
        <v>5636346.6100000003</v>
      </c>
      <c r="E640" s="51">
        <f t="shared" si="181"/>
        <v>9427307.1800000016</v>
      </c>
      <c r="F640" s="52">
        <f t="shared" si="119"/>
        <v>167.25918103180672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114286.68000000156</v>
      </c>
      <c r="E642" s="51">
        <f t="shared" si="183"/>
        <v>432240.91000000201</v>
      </c>
      <c r="F642" s="52">
        <f t="shared" si="119"/>
        <v>378.20760039577323</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12829556.119999999</v>
      </c>
      <c r="E644" s="51">
        <f t="shared" si="185"/>
        <v>12359818.470000001</v>
      </c>
      <c r="F644" s="52">
        <f t="shared" si="119"/>
        <v>96.33862897822533</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12943842.800000001</v>
      </c>
      <c r="E646" s="51">
        <f t="shared" si="187"/>
        <v>12792059.380000003</v>
      </c>
      <c r="F646" s="52">
        <f t="shared" si="119"/>
        <v>98.827369720528452</v>
      </c>
    </row>
    <row r="647" spans="1:6" ht="24" x14ac:dyDescent="0.2">
      <c r="A647" s="55" t="s">
        <v>1291</v>
      </c>
      <c r="B647" s="233" t="s">
        <v>1292</v>
      </c>
      <c r="C647" s="56" t="s">
        <v>1291</v>
      </c>
      <c r="D647" s="243">
        <v>8477.1200000000008</v>
      </c>
      <c r="E647" s="243">
        <v>8712</v>
      </c>
      <c r="F647" s="57">
        <f t="shared" si="119"/>
        <v>102.77075233098032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226158.33</v>
      </c>
      <c r="E649" s="242">
        <v>98391.54</v>
      </c>
      <c r="F649" s="52">
        <f t="shared" ref="F649:F724" si="188">IF(D649&lt;&gt;0,IF(E649/D649&gt;=100,"&gt;&gt;100",E649/D649*100),"-")</f>
        <v>43.505600700182036</v>
      </c>
    </row>
    <row r="650" spans="1:6" ht="12.75" customHeight="1" x14ac:dyDescent="0.2">
      <c r="A650" s="53" t="s">
        <v>1296</v>
      </c>
      <c r="B650" s="85" t="s">
        <v>1297</v>
      </c>
      <c r="C650" s="50" t="s">
        <v>1296</v>
      </c>
      <c r="D650" s="242">
        <v>7619975.54</v>
      </c>
      <c r="E650" s="242">
        <v>9564514.2200000007</v>
      </c>
      <c r="F650" s="52">
        <f t="shared" si="188"/>
        <v>125.51896223015962</v>
      </c>
    </row>
    <row r="651" spans="1:6" ht="12.75" customHeight="1" x14ac:dyDescent="0.2">
      <c r="A651" s="53" t="s">
        <v>1298</v>
      </c>
      <c r="B651" s="85" t="s">
        <v>1299</v>
      </c>
      <c r="C651" s="50" t="s">
        <v>1298</v>
      </c>
      <c r="D651" s="242">
        <v>6003207.1500000004</v>
      </c>
      <c r="E651" s="242">
        <v>9379949.9800000004</v>
      </c>
      <c r="F651" s="52">
        <f t="shared" si="188"/>
        <v>156.24898068026855</v>
      </c>
    </row>
    <row r="652" spans="1:6" ht="24" x14ac:dyDescent="0.2">
      <c r="A652" s="53">
        <v>11</v>
      </c>
      <c r="B652" s="85" t="s">
        <v>1300</v>
      </c>
      <c r="C652" s="50" t="s">
        <v>1301</v>
      </c>
      <c r="D652" s="51">
        <f t="shared" ref="D652:E652" si="189">+D649+D650-D651</f>
        <v>1842926.7199999997</v>
      </c>
      <c r="E652" s="51">
        <f t="shared" si="189"/>
        <v>282955.77999999933</v>
      </c>
      <c r="F652" s="52">
        <f t="shared" si="188"/>
        <v>15.353609936264823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795</v>
      </c>
      <c r="E654" s="262">
        <v>822</v>
      </c>
      <c r="F654" s="52">
        <f t="shared" si="188"/>
        <v>103.39622641509433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741</v>
      </c>
      <c r="E656" s="262">
        <v>778</v>
      </c>
      <c r="F656" s="52">
        <f t="shared" si="188"/>
        <v>104.9932523616734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2554.87</v>
      </c>
      <c r="E669" s="242">
        <v>432.04</v>
      </c>
      <c r="F669" s="52">
        <f t="shared" si="188"/>
        <v>16.910449455353891</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138822.39000000001</v>
      </c>
      <c r="E675" s="242">
        <v>68645.399999999994</v>
      </c>
      <c r="F675" s="52">
        <f t="shared" si="188"/>
        <v>49.448363480847711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202042.49</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v>2128119.35</v>
      </c>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3895.4</v>
      </c>
      <c r="E710" s="242">
        <v>8186.22</v>
      </c>
      <c r="F710" s="52">
        <f t="shared" si="188"/>
        <v>210.15094727114035</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8068.68</v>
      </c>
      <c r="E716" s="242">
        <v>3592.24</v>
      </c>
      <c r="F716" s="52">
        <f t="shared" si="188"/>
        <v>44.520789026209982</v>
      </c>
    </row>
    <row r="717" spans="1:6" ht="12.75" customHeight="1" x14ac:dyDescent="0.2">
      <c r="A717" s="53">
        <v>31215</v>
      </c>
      <c r="B717" s="85" t="s">
        <v>1413</v>
      </c>
      <c r="C717" s="50" t="s">
        <v>1414</v>
      </c>
      <c r="D717" s="242">
        <v>7644.77</v>
      </c>
      <c r="E717" s="242">
        <v>3531.52</v>
      </c>
      <c r="F717" s="52">
        <f t="shared" si="188"/>
        <v>46.19524197588678</v>
      </c>
    </row>
    <row r="718" spans="1:6" ht="12.75" customHeight="1" x14ac:dyDescent="0.2">
      <c r="A718" s="53">
        <v>32121</v>
      </c>
      <c r="B718" s="85" t="s">
        <v>1415</v>
      </c>
      <c r="C718" s="50" t="s">
        <v>1416</v>
      </c>
      <c r="D718" s="242">
        <v>122986.38</v>
      </c>
      <c r="E718" s="242">
        <v>128747.35</v>
      </c>
      <c r="F718" s="52">
        <f t="shared" si="188"/>
        <v>104.68423414039832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398.01</v>
      </c>
      <c r="E720" s="242">
        <v>524.1</v>
      </c>
      <c r="F720" s="52">
        <f t="shared" si="188"/>
        <v>131.68010853998643</v>
      </c>
    </row>
    <row r="721" spans="1:6" ht="12.75" customHeight="1" x14ac:dyDescent="0.2">
      <c r="A721" s="53" t="s">
        <v>1421</v>
      </c>
      <c r="B721" s="85" t="s">
        <v>1422</v>
      </c>
      <c r="C721" s="50" t="s">
        <v>1421</v>
      </c>
      <c r="D721" s="242">
        <v>495.21</v>
      </c>
      <c r="E721" s="242">
        <v>746.28</v>
      </c>
      <c r="F721" s="52">
        <f t="shared" si="188"/>
        <v>150.69970315623675</v>
      </c>
    </row>
    <row r="722" spans="1:6" ht="12.75" customHeight="1" x14ac:dyDescent="0.2">
      <c r="A722" s="53" t="s">
        <v>1423</v>
      </c>
      <c r="B722" s="85" t="s">
        <v>1424</v>
      </c>
      <c r="C722" s="50" t="s">
        <v>1423</v>
      </c>
      <c r="D722" s="242">
        <v>4169.2</v>
      </c>
      <c r="E722" s="242">
        <v>10647.09</v>
      </c>
      <c r="F722" s="52">
        <f t="shared" si="188"/>
        <v>255.37489206562412</v>
      </c>
    </row>
    <row r="723" spans="1:6" ht="12.75" customHeight="1" x14ac:dyDescent="0.2">
      <c r="A723" s="53" t="s">
        <v>1425</v>
      </c>
      <c r="B723" s="85" t="s">
        <v>1426</v>
      </c>
      <c r="C723" s="50" t="s">
        <v>1425</v>
      </c>
      <c r="D723" s="242">
        <v>79.63</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2847.24</v>
      </c>
      <c r="E725" s="242">
        <v>2820.42</v>
      </c>
      <c r="F725" s="52">
        <f t="shared" ref="F725:F979" si="190">IF(D725&lt;&gt;0,IF(E725/D725&gt;=100,"&gt;&gt;100",E725/D725*100),"-")</f>
        <v>99.058035149829323</v>
      </c>
    </row>
    <row r="726" spans="1:6" ht="12.75" customHeight="1" x14ac:dyDescent="0.2">
      <c r="A726" s="53" t="s">
        <v>1431</v>
      </c>
      <c r="B726" s="85" t="s">
        <v>1432</v>
      </c>
      <c r="C726" s="50" t="s">
        <v>1431</v>
      </c>
      <c r="D726" s="242">
        <v>1564.83</v>
      </c>
      <c r="E726" s="242">
        <v>516.91</v>
      </c>
      <c r="F726" s="52">
        <f t="shared" si="190"/>
        <v>33.032981218407109</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568.70000000000005</v>
      </c>
      <c r="E742" s="242"/>
      <c r="F742" s="52">
        <f t="shared" si="190"/>
        <v>0</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120657.1</v>
      </c>
      <c r="E885" s="242"/>
      <c r="F885" s="52">
        <f t="shared" si="190"/>
        <v>0</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120657.1</v>
      </c>
      <c r="E953" s="242"/>
      <c r="F953" s="52">
        <f t="shared" si="190"/>
        <v>0</v>
      </c>
    </row>
    <row r="954" spans="1:6" ht="24" x14ac:dyDescent="0.2">
      <c r="A954" s="53">
        <v>54432</v>
      </c>
      <c r="B954" s="85" t="s">
        <v>1886</v>
      </c>
      <c r="C954" s="50" t="s">
        <v>1887</v>
      </c>
      <c r="D954" s="242">
        <v>33014.800000000003</v>
      </c>
      <c r="E954" s="242"/>
      <c r="F954" s="52">
        <f t="shared" si="190"/>
        <v>0</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3</v>
      </c>
      <c r="I3" s="129">
        <f>RefStr!C10*1</f>
        <v>31</v>
      </c>
      <c r="J3" s="130" t="str">
        <f>RefStr!H7</f>
        <v>DA</v>
      </c>
      <c r="K3" s="128" t="str">
        <f>RefStr!H9</f>
        <v>NE</v>
      </c>
      <c r="L3" s="128" t="str">
        <f>RefStr!H10</f>
        <v>NE</v>
      </c>
      <c r="M3" s="128" t="str">
        <f>RefStr!H8</f>
        <v>NE</v>
      </c>
      <c r="N3" s="128" t="str">
        <f>RefStr!H11</f>
        <v>NE</v>
      </c>
      <c r="O3" s="131">
        <f>RefStr!C6</f>
        <v>40711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financ2</cp:lastModifiedBy>
  <cp:lastPrinted>2024-04-10T13:58:38Z</cp:lastPrinted>
  <dcterms:created xsi:type="dcterms:W3CDTF">2022-04-01T05:14:30Z</dcterms:created>
  <dcterms:modified xsi:type="dcterms:W3CDTF">2024-04-10T14:00:24Z</dcterms:modified>
</cp:coreProperties>
</file>