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210" activeTab="2"/>
  </bookViews>
  <sheets>
    <sheet name="PASIVNA MREŽNA OPREMA" sheetId="1" r:id="rId1"/>
    <sheet name="RADOVI PASIVNA MREŽNA OPREMA" sheetId="5" r:id="rId2"/>
    <sheet name="REKAPITULACIJA" sheetId="2" r:id="rId3"/>
  </sheets>
  <definedNames>
    <definedName name="_xlnm.Print_Area" localSheetId="2">REKAPITULACIJA!$A$1:$D$22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5" l="1"/>
  <c r="F28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9" i="1"/>
  <c r="F25" i="5" l="1"/>
  <c r="C8" i="2"/>
  <c r="C7" i="2" l="1"/>
  <c r="C12" i="2" s="1"/>
  <c r="C13" i="2" l="1"/>
  <c r="C14" i="2" s="1"/>
</calcChain>
</file>

<file path=xl/sharedStrings.xml><?xml version="1.0" encoding="utf-8"?>
<sst xmlns="http://schemas.openxmlformats.org/spreadsheetml/2006/main" count="112" uniqueCount="91">
  <si>
    <t>kpl</t>
  </si>
  <si>
    <t>kom</t>
  </si>
  <si>
    <t>2.</t>
  </si>
  <si>
    <t>1.</t>
  </si>
  <si>
    <t>3.</t>
  </si>
  <si>
    <t>4.</t>
  </si>
  <si>
    <t>5.</t>
  </si>
  <si>
    <t>6.</t>
  </si>
  <si>
    <t>7.</t>
  </si>
  <si>
    <t>8.</t>
  </si>
  <si>
    <t>m</t>
  </si>
  <si>
    <t>10.</t>
  </si>
  <si>
    <t>11.</t>
  </si>
  <si>
    <t>12.</t>
  </si>
  <si>
    <t>13.</t>
  </si>
  <si>
    <t>14.</t>
  </si>
  <si>
    <t>15.</t>
  </si>
  <si>
    <t>16.</t>
  </si>
  <si>
    <t xml:space="preserve">PRESPOJNI (PATCH) KABEL CAT6A 2XRJ45 LSZH, 500MHz, 1m </t>
  </si>
  <si>
    <t>17.</t>
  </si>
  <si>
    <t xml:space="preserve">PRESPOJNI (PATCH) KABEL CAT6A 2XRJ45 LSZH, 500MHz, 2m </t>
  </si>
  <si>
    <t xml:space="preserve">PRESPOJNI (PATCH) KABEL CAT6A 2XRJ45 LSZH, 500MHz, 3m </t>
  </si>
  <si>
    <t>FO PRESPOJNI (PATCH) KABEL SM 9/125µ DUPLEX 2XLC  1m</t>
  </si>
  <si>
    <t>Montaža strujne letva u komunikacijski ormar</t>
  </si>
  <si>
    <t>Montaža horizontalnih vodilica kablova za komunikacijski ormar</t>
  </si>
  <si>
    <t>Montaža instalacijskih PVC kabelskih kanala  LHD40x20</t>
  </si>
  <si>
    <t>Montaža instalacijskih PVC kabelskih kanala  LHD40x40</t>
  </si>
  <si>
    <t>Montaža instalacijskih PVC kabelskih kanala  LHD100X60</t>
  </si>
  <si>
    <t>9.</t>
  </si>
  <si>
    <t>Označavanje UTP razvoda tiskanim naljepnicama prema definiciji</t>
  </si>
  <si>
    <t>PVC INSTALACIJSKI KABELSKI KANAL S POKLOPCEM LHD40X20 (KOPOS)</t>
  </si>
  <si>
    <t>PVC INSTALACIJSKI KABELSKI KANAL S POKLOPCEM LHD40X40 (KOPOS)</t>
  </si>
  <si>
    <t>PVC INSTALACIJSKI KABELSKI KANAL S POKLOPCEM LHD100X60 (KOPOS)</t>
  </si>
  <si>
    <t>FO spojnica (coupler) SM 9/125µ za LC duplex</t>
  </si>
  <si>
    <t>FO završetak (pigtail) sa LC konektorom SM 9/125µ</t>
  </si>
  <si>
    <t>FO splice kazeta za zaštitu FO spojeva za FO ladicu</t>
  </si>
  <si>
    <t xml:space="preserve">FO cjevčica za zaštitu FO spoja </t>
  </si>
  <si>
    <t>18.</t>
  </si>
  <si>
    <t>Montaža ladica/polica  za komunikacijski ormar</t>
  </si>
  <si>
    <t>19.</t>
  </si>
  <si>
    <t>Označavanje FO razvoda tiskanim naljepnicama prema definiciji</t>
  </si>
  <si>
    <t>PVC INSTALACIJSKI KABELSKI KANAL S POKLOPCEM LHD60X40 (KOPOS)</t>
  </si>
  <si>
    <t>Montaža instalacijskih PVC kabelskih kanala  LHD60x40</t>
  </si>
  <si>
    <t>REKAPITULACIJA:</t>
  </si>
  <si>
    <t>Ukupna vrijednost ponude bez PDV-a:</t>
  </si>
  <si>
    <t>Iznos PDV-a 25%:</t>
  </si>
  <si>
    <t>Ukupna vrijednost ponude s PDV-om:</t>
  </si>
  <si>
    <t>Pasivna mrežna oprema ukupno:</t>
  </si>
  <si>
    <t>Radovi pasivna mrežna oprema ukupno:</t>
  </si>
  <si>
    <t>19" MODULARNI RAZVODNI (PATCH) PANEL  ZA UTP RAZVOD
19" 1U razvodni panel za Keystone priključnice sa 24 mjesta</t>
  </si>
  <si>
    <t>KEYSTONE MODULARNA PRIKLJUČNICA CAT6A  (DIGITUS ILI SCHRACK)
modularni UTP Cat6A Keystone priključak sa RJ45 konektorom</t>
  </si>
  <si>
    <t xml:space="preserve">NADŽBUKNA ZIDNA UTIČNICA ZA KEYSTONE (DIGITUS ILI SCHRACK)
jednostruka zidna utičnica za nadžbuknu montažu
KEYSTONE Cat6A priključka, komplet sa okvirom </t>
  </si>
  <si>
    <t>INSTALACIJSKI U/UTP KABEL CAT6A (DIGITUS ILI SCHRACK) 305m kutija 
U/UTP kabel Cat.6a, 4x2xAWG23/1, 500MHz, u kutiji 305m PoE support</t>
  </si>
  <si>
    <t>INSTALACIJSKI MREŽNI FO KABEL SM 9/125µ OS2 8NITI (DIGITUS)
instalacijski svjetlovodni kabel 8 niti SM 9/125µ LSZH
zaštita od glodavaca bez metala</t>
  </si>
  <si>
    <t>ZIDNI KOMUNIKACIJSKI MREŽNI ORMAR SA PRIBOROM 9U
19" komunikacijski samostojeći ormar 9U š:600Xd:600Xv:500mm
set ključeva i brava za sigurnosno zatvarnje ormara
set za uzmljenje ormara i M6 kavezne matice i vijci
19" strujna letva 220/7 šuko priključci + prekidač + zaštita 1kom
19" 1U horizontalna vodilica kablova sa 5 prstenova x 2 kom
19" 1U fiksna polica za ormar dubine 600</t>
  </si>
  <si>
    <t>19" FO OPTIČKA RAZVODNA LADICA ZA KOMUNIKACIJSKI ORMAR
19" 1U metalna FO ladica sa 12XLC duplex priključaka</t>
  </si>
  <si>
    <t>Mjera</t>
  </si>
  <si>
    <t>Kol.</t>
  </si>
  <si>
    <t>Ukupno</t>
  </si>
  <si>
    <t>Jed. cijena</t>
  </si>
  <si>
    <t>RB</t>
  </si>
  <si>
    <t>Radovi na montaži zidnih komunikacijskih mrežnih ormara
sa priborom, izvođenje uzemljenja</t>
  </si>
  <si>
    <t>Polaganje instalacijskog UTP mrežnog kabela</t>
  </si>
  <si>
    <t>Polaganje instalacijskog FO kabela</t>
  </si>
  <si>
    <t>Terminiranje UTP razvoda, montaža KEYSTONE CAT6A priključnica
i montaža priključnica u razvodne (patch) panele</t>
  </si>
  <si>
    <t>Montaža 19" 1U razvodnih panela sa Keystone priključnica 
u komunikacijski ormar</t>
  </si>
  <si>
    <t>Montaža i terminiranje nadžbuknih zidnih utičnica 
spajanje KEYSTONE Cat6A priključnica i montaža u zidnu utičnicu</t>
  </si>
  <si>
    <t>Terminiranje FO razvoda i montaža  FO razvodnih ladica 
u komunikacijski ormar. Fusion splice terminiranje LC završecima
Montaža FO spojnica (coupler) SM 9/125µ za LC duplex  x 4kom
Montaža FO završetaka (pigtail) sa LC konektorom SM 9/125µ x 8kom
Montaža FO splice kazeta za zaštitu FO spojeva za FO ladicu x 1kom</t>
  </si>
  <si>
    <t>Mjerenje i certificiranje UTP Cat6A razvoda uz obradu rezultata 
te dostava certifikata svake UTP linije u elektronskom obliku</t>
  </si>
  <si>
    <t>Mjerenje i certificiranje FO razvoda uz obradu rezultata 
te dostava certifikata svake FO linije u elektronskom obliku</t>
  </si>
  <si>
    <t>Građevinski i stolarski radovi prema potrebama mrežnog
razvoda. Strojno izrezivanje otvora u zidu, stropu, podu ili po 
potrebi ručno oblikovanje proboja. Demontaža i ponovna montaža
dvostrukih plafona. Svi ostali nespecificirani radovi prema 
potrebama mrežnog razvoda.</t>
  </si>
  <si>
    <t>Čišćenje prostora nakon instalacije te možebitna sanacija sitnih 
oštećenja nastalih prilikom instalacije razvoda</t>
  </si>
  <si>
    <t>Izrada izvedbene dokumentacije cjelovitog mrežnog razvoda 
i instalacije i isporuka u elektronskom obliku</t>
  </si>
  <si>
    <t>SPECIJALNA BOLNICA ZA  MEDICINSKU REHABILITACIJU KRAPINSKE TOPLICE</t>
  </si>
  <si>
    <t>TROŠKOVNIK</t>
  </si>
  <si>
    <t>______________________________________</t>
  </si>
  <si>
    <t>________________________________</t>
  </si>
  <si>
    <t>Ime i prezime ovlaštene osobe Ponuditelja</t>
  </si>
  <si>
    <t>M.P.</t>
  </si>
  <si>
    <t>Potpis ovlaštene osobe Ponuditelja</t>
  </si>
  <si>
    <t xml:space="preserve">                                                     </t>
  </si>
  <si>
    <t>Mjesto i datum</t>
  </si>
  <si>
    <t>Radovi na montaži pasivne mrežne opreme u objektu NBO, evidencijski broj nabave: 05-42/64-2026</t>
  </si>
  <si>
    <t>I.</t>
  </si>
  <si>
    <t>II.</t>
  </si>
  <si>
    <t>I. Pasivna mrežna oprema</t>
  </si>
  <si>
    <t>I. Pasivna mrežna oprema ukupno:</t>
  </si>
  <si>
    <t>II. Radovi pasivna mrežna oprema</t>
  </si>
  <si>
    <t>II. Radovi pasivna mrežna oprema ukupno:</t>
  </si>
  <si>
    <t>Okvirna kol.</t>
  </si>
  <si>
    <t>komplet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</si>
</sst>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A]_-;\-* #,##0.00\ [$€-41A]_-;_-* &quot;-&quot;??\ [$€-41A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164" fontId="2" fillId="0" borderId="0" xfId="0" applyNumberFormat="1" applyFont="1" applyFill="1" applyAlignment="1"/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right" vertical="center"/>
    </xf>
    <xf numFmtId="0" fontId="3" fillId="2" borderId="0" xfId="0" applyFont="1" applyFill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2" borderId="0" xfId="0" applyFont="1" applyFill="1"/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right"/>
    </xf>
    <xf numFmtId="164" fontId="1" fillId="0" borderId="0" xfId="0" applyNumberFormat="1" applyFont="1"/>
    <xf numFmtId="0" fontId="1" fillId="0" borderId="0" xfId="0" applyFont="1" applyFill="1"/>
    <xf numFmtId="0" fontId="6" fillId="0" borderId="8" xfId="0" applyFont="1" applyFill="1" applyBorder="1"/>
    <xf numFmtId="0" fontId="6" fillId="0" borderId="9" xfId="0" applyFont="1" applyFill="1" applyBorder="1" applyAlignment="1">
      <alignment horizontal="right"/>
    </xf>
    <xf numFmtId="0" fontId="1" fillId="0" borderId="0" xfId="0" applyFont="1" applyAlignment="1">
      <alignment horizontal="right" indent="6"/>
    </xf>
    <xf numFmtId="0" fontId="7" fillId="0" borderId="0" xfId="0" applyFont="1"/>
    <xf numFmtId="0" fontId="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activeCell="D8" sqref="D8"/>
    </sheetView>
  </sheetViews>
  <sheetFormatPr defaultRowHeight="12.75" x14ac:dyDescent="0.2"/>
  <cols>
    <col min="1" max="1" width="3" style="9" customWidth="1"/>
    <col min="2" max="2" width="58.140625" style="9" bestFit="1" customWidth="1"/>
    <col min="3" max="3" width="6.28515625" style="10" customWidth="1"/>
    <col min="4" max="4" width="9.5703125" style="10" customWidth="1"/>
    <col min="5" max="5" width="10.85546875" style="11" customWidth="1"/>
    <col min="6" max="6" width="12.28515625" style="11" customWidth="1"/>
    <col min="7" max="16384" width="9.140625" style="9"/>
  </cols>
  <sheetData>
    <row r="1" spans="1:6" ht="14.25" customHeight="1" x14ac:dyDescent="0.2"/>
    <row r="2" spans="1:6" ht="14.25" customHeight="1" x14ac:dyDescent="0.25">
      <c r="A2" s="24" t="s">
        <v>73</v>
      </c>
    </row>
    <row r="3" spans="1:6" ht="14.25" customHeight="1" x14ac:dyDescent="0.25">
      <c r="A3" s="24"/>
    </row>
    <row r="4" spans="1:6" ht="14.25" customHeight="1" x14ac:dyDescent="0.25">
      <c r="A4" s="24" t="s">
        <v>82</v>
      </c>
    </row>
    <row r="5" spans="1:6" ht="14.25" customHeight="1" x14ac:dyDescent="0.25">
      <c r="A5" s="24"/>
    </row>
    <row r="6" spans="1:6" ht="14.25" customHeight="1" x14ac:dyDescent="0.25">
      <c r="A6" s="25" t="s">
        <v>74</v>
      </c>
      <c r="B6" s="25"/>
      <c r="C6" s="25"/>
      <c r="D6" s="25"/>
      <c r="E6" s="25"/>
      <c r="F6" s="25"/>
    </row>
    <row r="7" spans="1:6" ht="14.25" customHeight="1" x14ac:dyDescent="0.2"/>
    <row r="8" spans="1:6" s="5" customFormat="1" ht="23.25" customHeight="1" x14ac:dyDescent="0.25">
      <c r="A8" s="13" t="s">
        <v>60</v>
      </c>
      <c r="B8" s="14" t="s">
        <v>85</v>
      </c>
      <c r="C8" s="13" t="s">
        <v>56</v>
      </c>
      <c r="D8" s="36" t="s">
        <v>89</v>
      </c>
      <c r="E8" s="15" t="s">
        <v>59</v>
      </c>
      <c r="F8" s="15" t="s">
        <v>58</v>
      </c>
    </row>
    <row r="9" spans="1:6" s="5" customFormat="1" ht="30" customHeight="1" x14ac:dyDescent="0.25">
      <c r="A9" s="6" t="s">
        <v>3</v>
      </c>
      <c r="B9" s="7" t="s">
        <v>49</v>
      </c>
      <c r="C9" s="4" t="s">
        <v>1</v>
      </c>
      <c r="D9" s="4">
        <v>5</v>
      </c>
      <c r="E9" s="8"/>
      <c r="F9" s="8">
        <f>E9*D9</f>
        <v>0</v>
      </c>
    </row>
    <row r="10" spans="1:6" s="5" customFormat="1" ht="30" customHeight="1" x14ac:dyDescent="0.25">
      <c r="A10" s="6" t="s">
        <v>2</v>
      </c>
      <c r="B10" s="7" t="s">
        <v>50</v>
      </c>
      <c r="C10" s="4" t="s">
        <v>1</v>
      </c>
      <c r="D10" s="4">
        <v>160</v>
      </c>
      <c r="E10" s="8"/>
      <c r="F10" s="8">
        <f t="shared" ref="F10:F27" si="0">E10*D10</f>
        <v>0</v>
      </c>
    </row>
    <row r="11" spans="1:6" s="5" customFormat="1" ht="39.950000000000003" customHeight="1" x14ac:dyDescent="0.25">
      <c r="A11" s="6" t="s">
        <v>4</v>
      </c>
      <c r="B11" s="7" t="s">
        <v>51</v>
      </c>
      <c r="C11" s="4" t="s">
        <v>1</v>
      </c>
      <c r="D11" s="4">
        <v>80</v>
      </c>
      <c r="E11" s="8"/>
      <c r="F11" s="8">
        <f t="shared" si="0"/>
        <v>0</v>
      </c>
    </row>
    <row r="12" spans="1:6" s="5" customFormat="1" ht="30" customHeight="1" x14ac:dyDescent="0.25">
      <c r="A12" s="6" t="s">
        <v>5</v>
      </c>
      <c r="B12" s="7" t="s">
        <v>52</v>
      </c>
      <c r="C12" s="4" t="s">
        <v>1</v>
      </c>
      <c r="D12" s="4">
        <v>15</v>
      </c>
      <c r="E12" s="8"/>
      <c r="F12" s="8">
        <f t="shared" si="0"/>
        <v>0</v>
      </c>
    </row>
    <row r="13" spans="1:6" s="5" customFormat="1" ht="39.950000000000003" customHeight="1" x14ac:dyDescent="0.25">
      <c r="A13" s="6" t="s">
        <v>6</v>
      </c>
      <c r="B13" s="7" t="s">
        <v>53</v>
      </c>
      <c r="C13" s="4" t="s">
        <v>10</v>
      </c>
      <c r="D13" s="4">
        <v>400</v>
      </c>
      <c r="E13" s="8"/>
      <c r="F13" s="8">
        <f t="shared" si="0"/>
        <v>0</v>
      </c>
    </row>
    <row r="14" spans="1:6" s="5" customFormat="1" ht="15" customHeight="1" x14ac:dyDescent="0.25">
      <c r="A14" s="6" t="s">
        <v>7</v>
      </c>
      <c r="B14" s="6" t="s">
        <v>30</v>
      </c>
      <c r="C14" s="4" t="s">
        <v>10</v>
      </c>
      <c r="D14" s="4">
        <v>784</v>
      </c>
      <c r="E14" s="8"/>
      <c r="F14" s="8">
        <f t="shared" si="0"/>
        <v>0</v>
      </c>
    </row>
    <row r="15" spans="1:6" s="5" customFormat="1" ht="15" customHeight="1" x14ac:dyDescent="0.25">
      <c r="A15" s="6" t="s">
        <v>8</v>
      </c>
      <c r="B15" s="6" t="s">
        <v>31</v>
      </c>
      <c r="C15" s="4" t="s">
        <v>10</v>
      </c>
      <c r="D15" s="4">
        <v>330</v>
      </c>
      <c r="E15" s="8"/>
      <c r="F15" s="8">
        <f t="shared" si="0"/>
        <v>0</v>
      </c>
    </row>
    <row r="16" spans="1:6" s="5" customFormat="1" ht="15" customHeight="1" x14ac:dyDescent="0.25">
      <c r="A16" s="6" t="s">
        <v>9</v>
      </c>
      <c r="B16" s="6" t="s">
        <v>41</v>
      </c>
      <c r="C16" s="4" t="s">
        <v>10</v>
      </c>
      <c r="D16" s="4">
        <v>100</v>
      </c>
      <c r="E16" s="8"/>
      <c r="F16" s="8">
        <f t="shared" si="0"/>
        <v>0</v>
      </c>
    </row>
    <row r="17" spans="1:6" s="5" customFormat="1" ht="15" customHeight="1" x14ac:dyDescent="0.25">
      <c r="A17" s="6" t="s">
        <v>28</v>
      </c>
      <c r="B17" s="6" t="s">
        <v>32</v>
      </c>
      <c r="C17" s="4" t="s">
        <v>10</v>
      </c>
      <c r="D17" s="4">
        <v>10</v>
      </c>
      <c r="E17" s="8"/>
      <c r="F17" s="8">
        <f t="shared" si="0"/>
        <v>0</v>
      </c>
    </row>
    <row r="18" spans="1:6" s="5" customFormat="1" ht="15" customHeight="1" x14ac:dyDescent="0.25">
      <c r="A18" s="6" t="s">
        <v>11</v>
      </c>
      <c r="B18" s="6" t="s">
        <v>18</v>
      </c>
      <c r="C18" s="4" t="s">
        <v>1</v>
      </c>
      <c r="D18" s="4">
        <v>80</v>
      </c>
      <c r="E18" s="8"/>
      <c r="F18" s="8">
        <f t="shared" si="0"/>
        <v>0</v>
      </c>
    </row>
    <row r="19" spans="1:6" s="5" customFormat="1" ht="15" customHeight="1" x14ac:dyDescent="0.25">
      <c r="A19" s="6" t="s">
        <v>12</v>
      </c>
      <c r="B19" s="6" t="s">
        <v>20</v>
      </c>
      <c r="C19" s="4" t="s">
        <v>1</v>
      </c>
      <c r="D19" s="4">
        <v>70</v>
      </c>
      <c r="E19" s="8"/>
      <c r="F19" s="8">
        <f t="shared" si="0"/>
        <v>0</v>
      </c>
    </row>
    <row r="20" spans="1:6" s="5" customFormat="1" ht="15" customHeight="1" x14ac:dyDescent="0.25">
      <c r="A20" s="6" t="s">
        <v>13</v>
      </c>
      <c r="B20" s="6" t="s">
        <v>21</v>
      </c>
      <c r="C20" s="4" t="s">
        <v>1</v>
      </c>
      <c r="D20" s="4">
        <v>10</v>
      </c>
      <c r="E20" s="8"/>
      <c r="F20" s="8">
        <f t="shared" si="0"/>
        <v>0</v>
      </c>
    </row>
    <row r="21" spans="1:6" s="5" customFormat="1" ht="15" customHeight="1" x14ac:dyDescent="0.25">
      <c r="A21" s="6" t="s">
        <v>14</v>
      </c>
      <c r="B21" s="6" t="s">
        <v>22</v>
      </c>
      <c r="C21" s="4" t="s">
        <v>1</v>
      </c>
      <c r="D21" s="4">
        <v>6</v>
      </c>
      <c r="E21" s="8"/>
      <c r="F21" s="8">
        <f t="shared" si="0"/>
        <v>0</v>
      </c>
    </row>
    <row r="22" spans="1:6" s="5" customFormat="1" ht="95.25" customHeight="1" x14ac:dyDescent="0.25">
      <c r="A22" s="6" t="s">
        <v>15</v>
      </c>
      <c r="B22" s="7" t="s">
        <v>54</v>
      </c>
      <c r="C22" s="4" t="s">
        <v>0</v>
      </c>
      <c r="D22" s="4">
        <v>5</v>
      </c>
      <c r="E22" s="8"/>
      <c r="F22" s="8">
        <f t="shared" si="0"/>
        <v>0</v>
      </c>
    </row>
    <row r="23" spans="1:6" s="5" customFormat="1" ht="30" customHeight="1" x14ac:dyDescent="0.25">
      <c r="A23" s="6" t="s">
        <v>16</v>
      </c>
      <c r="B23" s="7" t="s">
        <v>55</v>
      </c>
      <c r="C23" s="4" t="s">
        <v>1</v>
      </c>
      <c r="D23" s="4">
        <v>8</v>
      </c>
      <c r="E23" s="8"/>
      <c r="F23" s="8">
        <f t="shared" si="0"/>
        <v>0</v>
      </c>
    </row>
    <row r="24" spans="1:6" s="5" customFormat="1" ht="15" customHeight="1" x14ac:dyDescent="0.25">
      <c r="A24" s="6" t="s">
        <v>17</v>
      </c>
      <c r="B24" s="6" t="s">
        <v>33</v>
      </c>
      <c r="C24" s="4" t="s">
        <v>1</v>
      </c>
      <c r="D24" s="4">
        <v>40</v>
      </c>
      <c r="E24" s="8"/>
      <c r="F24" s="8">
        <f t="shared" si="0"/>
        <v>0</v>
      </c>
    </row>
    <row r="25" spans="1:6" s="5" customFormat="1" ht="15" customHeight="1" x14ac:dyDescent="0.25">
      <c r="A25" s="6" t="s">
        <v>19</v>
      </c>
      <c r="B25" s="6" t="s">
        <v>34</v>
      </c>
      <c r="C25" s="4" t="s">
        <v>1</v>
      </c>
      <c r="D25" s="4">
        <v>80</v>
      </c>
      <c r="E25" s="8"/>
      <c r="F25" s="8">
        <f t="shared" si="0"/>
        <v>0</v>
      </c>
    </row>
    <row r="26" spans="1:6" s="5" customFormat="1" ht="15" customHeight="1" x14ac:dyDescent="0.25">
      <c r="A26" s="6" t="s">
        <v>37</v>
      </c>
      <c r="B26" s="6" t="s">
        <v>36</v>
      </c>
      <c r="C26" s="4" t="s">
        <v>1</v>
      </c>
      <c r="D26" s="4">
        <v>100</v>
      </c>
      <c r="E26" s="8"/>
      <c r="F26" s="8">
        <f t="shared" si="0"/>
        <v>0</v>
      </c>
    </row>
    <row r="27" spans="1:6" s="5" customFormat="1" ht="15" customHeight="1" x14ac:dyDescent="0.25">
      <c r="A27" s="6" t="s">
        <v>39</v>
      </c>
      <c r="B27" s="6" t="s">
        <v>35</v>
      </c>
      <c r="C27" s="4" t="s">
        <v>1</v>
      </c>
      <c r="D27" s="4">
        <v>8</v>
      </c>
      <c r="E27" s="8"/>
      <c r="F27" s="8">
        <f t="shared" si="0"/>
        <v>0</v>
      </c>
    </row>
    <row r="28" spans="1:6" s="5" customFormat="1" ht="23.25" customHeight="1" x14ac:dyDescent="0.25">
      <c r="A28" s="18"/>
      <c r="B28" s="19" t="s">
        <v>86</v>
      </c>
      <c r="C28" s="16"/>
      <c r="D28" s="16"/>
      <c r="E28" s="16"/>
      <c r="F28" s="17">
        <f>SUM(F9:F27)</f>
        <v>0</v>
      </c>
    </row>
    <row r="31" spans="1:6" x14ac:dyDescent="0.2">
      <c r="E31" s="12"/>
      <c r="F31" s="12"/>
    </row>
  </sheetData>
  <mergeCells count="2">
    <mergeCell ref="B28:E28"/>
    <mergeCell ref="A6:F6"/>
  </mergeCells>
  <pageMargins left="0.39370078740157483" right="0.19685039370078741" top="0.19685039370078741" bottom="0.19685039370078741" header="0.31496062992125984" footer="0.31496062992125984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workbookViewId="0">
      <selection activeCell="K12" sqref="K12"/>
    </sheetView>
  </sheetViews>
  <sheetFormatPr defaultRowHeight="12.75" x14ac:dyDescent="0.25"/>
  <cols>
    <col min="1" max="1" width="3" style="3" customWidth="1"/>
    <col min="2" max="2" width="54.42578125" style="3" customWidth="1"/>
    <col min="3" max="3" width="8" style="21" customWidth="1"/>
    <col min="4" max="4" width="6.7109375" style="21" customWidth="1"/>
    <col min="5" max="5" width="10.85546875" style="22" customWidth="1"/>
    <col min="6" max="6" width="12.28515625" style="22" customWidth="1"/>
    <col min="7" max="16384" width="9.140625" style="3"/>
  </cols>
  <sheetData>
    <row r="3" spans="1:9" ht="23.25" customHeight="1" x14ac:dyDescent="0.25">
      <c r="A3" s="13" t="s">
        <v>60</v>
      </c>
      <c r="B3" s="49" t="s">
        <v>87</v>
      </c>
      <c r="C3" s="13" t="s">
        <v>56</v>
      </c>
      <c r="D3" s="13" t="s">
        <v>57</v>
      </c>
      <c r="E3" s="15" t="s">
        <v>59</v>
      </c>
      <c r="F3" s="15" t="s">
        <v>58</v>
      </c>
      <c r="I3" s="23"/>
    </row>
    <row r="4" spans="1:9" ht="30" customHeight="1" x14ac:dyDescent="0.25">
      <c r="A4" s="43" t="s">
        <v>3</v>
      </c>
      <c r="B4" s="2" t="s">
        <v>61</v>
      </c>
      <c r="C4" s="46" t="s">
        <v>90</v>
      </c>
      <c r="D4" s="37">
        <v>1</v>
      </c>
      <c r="E4" s="40"/>
      <c r="F4" s="40">
        <f>E4*D4</f>
        <v>0</v>
      </c>
    </row>
    <row r="5" spans="1:9" ht="15" customHeight="1" x14ac:dyDescent="0.25">
      <c r="A5" s="44"/>
      <c r="B5" s="51" t="s">
        <v>23</v>
      </c>
      <c r="C5" s="47"/>
      <c r="D5" s="38"/>
      <c r="E5" s="41"/>
      <c r="F5" s="41"/>
    </row>
    <row r="6" spans="1:9" ht="15" customHeight="1" x14ac:dyDescent="0.25">
      <c r="A6" s="44"/>
      <c r="B6" s="51" t="s">
        <v>24</v>
      </c>
      <c r="C6" s="47"/>
      <c r="D6" s="38"/>
      <c r="E6" s="41"/>
      <c r="F6" s="41"/>
    </row>
    <row r="7" spans="1:9" ht="15" customHeight="1" x14ac:dyDescent="0.25">
      <c r="A7" s="44"/>
      <c r="B7" s="51" t="s">
        <v>38</v>
      </c>
      <c r="C7" s="47"/>
      <c r="D7" s="38"/>
      <c r="E7" s="41"/>
      <c r="F7" s="41"/>
    </row>
    <row r="8" spans="1:9" ht="15" customHeight="1" x14ac:dyDescent="0.25">
      <c r="A8" s="44"/>
      <c r="B8" s="51" t="s">
        <v>62</v>
      </c>
      <c r="C8" s="47"/>
      <c r="D8" s="38"/>
      <c r="E8" s="41"/>
      <c r="F8" s="41"/>
    </row>
    <row r="9" spans="1:9" ht="15" customHeight="1" x14ac:dyDescent="0.25">
      <c r="A9" s="44"/>
      <c r="B9" s="51" t="s">
        <v>63</v>
      </c>
      <c r="C9" s="47"/>
      <c r="D9" s="38"/>
      <c r="E9" s="41"/>
      <c r="F9" s="41"/>
    </row>
    <row r="10" spans="1:9" ht="15" customHeight="1" x14ac:dyDescent="0.25">
      <c r="A10" s="44"/>
      <c r="B10" s="51" t="s">
        <v>25</v>
      </c>
      <c r="C10" s="47"/>
      <c r="D10" s="38"/>
      <c r="E10" s="41"/>
      <c r="F10" s="41"/>
    </row>
    <row r="11" spans="1:9" ht="15" customHeight="1" x14ac:dyDescent="0.25">
      <c r="A11" s="44"/>
      <c r="B11" s="51" t="s">
        <v>26</v>
      </c>
      <c r="C11" s="47"/>
      <c r="D11" s="38"/>
      <c r="E11" s="41"/>
      <c r="F11" s="41"/>
    </row>
    <row r="12" spans="1:9" ht="15" customHeight="1" x14ac:dyDescent="0.25">
      <c r="A12" s="44"/>
      <c r="B12" s="51" t="s">
        <v>42</v>
      </c>
      <c r="C12" s="47"/>
      <c r="D12" s="38"/>
      <c r="E12" s="41"/>
      <c r="F12" s="41"/>
    </row>
    <row r="13" spans="1:9" ht="15" customHeight="1" x14ac:dyDescent="0.25">
      <c r="A13" s="44"/>
      <c r="B13" s="51" t="s">
        <v>27</v>
      </c>
      <c r="C13" s="47"/>
      <c r="D13" s="38"/>
      <c r="E13" s="41"/>
      <c r="F13" s="41"/>
    </row>
    <row r="14" spans="1:9" ht="30" customHeight="1" x14ac:dyDescent="0.25">
      <c r="A14" s="44"/>
      <c r="B14" s="52" t="s">
        <v>64</v>
      </c>
      <c r="C14" s="47"/>
      <c r="D14" s="38"/>
      <c r="E14" s="41"/>
      <c r="F14" s="41"/>
    </row>
    <row r="15" spans="1:9" ht="30" customHeight="1" x14ac:dyDescent="0.25">
      <c r="A15" s="44"/>
      <c r="B15" s="52" t="s">
        <v>65</v>
      </c>
      <c r="C15" s="47"/>
      <c r="D15" s="38"/>
      <c r="E15" s="41"/>
      <c r="F15" s="41"/>
    </row>
    <row r="16" spans="1:9" ht="30" customHeight="1" x14ac:dyDescent="0.25">
      <c r="A16" s="44"/>
      <c r="B16" s="52" t="s">
        <v>66</v>
      </c>
      <c r="C16" s="47"/>
      <c r="D16" s="38"/>
      <c r="E16" s="41"/>
      <c r="F16" s="41"/>
    </row>
    <row r="17" spans="1:14" ht="80.099999999999994" customHeight="1" x14ac:dyDescent="0.25">
      <c r="A17" s="44"/>
      <c r="B17" s="52" t="s">
        <v>67</v>
      </c>
      <c r="C17" s="47"/>
      <c r="D17" s="38"/>
      <c r="E17" s="41"/>
      <c r="F17" s="41"/>
      <c r="M17" s="23"/>
      <c r="N17" s="23"/>
    </row>
    <row r="18" spans="1:14" ht="15" customHeight="1" x14ac:dyDescent="0.25">
      <c r="A18" s="44"/>
      <c r="B18" s="51" t="s">
        <v>29</v>
      </c>
      <c r="C18" s="47"/>
      <c r="D18" s="38"/>
      <c r="E18" s="41"/>
      <c r="F18" s="41"/>
    </row>
    <row r="19" spans="1:14" ht="15" customHeight="1" x14ac:dyDescent="0.25">
      <c r="A19" s="44"/>
      <c r="B19" s="51" t="s">
        <v>40</v>
      </c>
      <c r="C19" s="47"/>
      <c r="D19" s="38"/>
      <c r="E19" s="41"/>
      <c r="F19" s="41"/>
    </row>
    <row r="20" spans="1:14" ht="30" customHeight="1" x14ac:dyDescent="0.25">
      <c r="A20" s="44"/>
      <c r="B20" s="52" t="s">
        <v>68</v>
      </c>
      <c r="C20" s="47"/>
      <c r="D20" s="38"/>
      <c r="E20" s="41"/>
      <c r="F20" s="41"/>
    </row>
    <row r="21" spans="1:14" ht="30" customHeight="1" x14ac:dyDescent="0.25">
      <c r="A21" s="44"/>
      <c r="B21" s="52" t="s">
        <v>69</v>
      </c>
      <c r="C21" s="47"/>
      <c r="D21" s="38"/>
      <c r="E21" s="41"/>
      <c r="F21" s="41"/>
    </row>
    <row r="22" spans="1:14" ht="80.099999999999994" customHeight="1" x14ac:dyDescent="0.25">
      <c r="A22" s="44"/>
      <c r="B22" s="52" t="s">
        <v>70</v>
      </c>
      <c r="C22" s="47"/>
      <c r="D22" s="38"/>
      <c r="E22" s="41"/>
      <c r="F22" s="41"/>
    </row>
    <row r="23" spans="1:14" ht="30" customHeight="1" x14ac:dyDescent="0.25">
      <c r="A23" s="44"/>
      <c r="B23" s="52" t="s">
        <v>71</v>
      </c>
      <c r="C23" s="47"/>
      <c r="D23" s="38"/>
      <c r="E23" s="41"/>
      <c r="F23" s="41"/>
    </row>
    <row r="24" spans="1:14" ht="30" customHeight="1" x14ac:dyDescent="0.25">
      <c r="A24" s="45"/>
      <c r="B24" s="53" t="s">
        <v>72</v>
      </c>
      <c r="C24" s="48"/>
      <c r="D24" s="39"/>
      <c r="E24" s="42"/>
      <c r="F24" s="42"/>
    </row>
    <row r="25" spans="1:14" ht="23.25" customHeight="1" x14ac:dyDescent="0.25">
      <c r="A25" s="18"/>
      <c r="B25" s="50" t="s">
        <v>88</v>
      </c>
      <c r="C25" s="16"/>
      <c r="D25" s="16"/>
      <c r="E25" s="16"/>
      <c r="F25" s="17">
        <f>SUM(F4:F24)</f>
        <v>0</v>
      </c>
    </row>
  </sheetData>
  <mergeCells count="6">
    <mergeCell ref="A4:A24"/>
    <mergeCell ref="B25:E25"/>
    <mergeCell ref="C4:C24"/>
    <mergeCell ref="D4:D24"/>
    <mergeCell ref="E4:E24"/>
    <mergeCell ref="F4:F24"/>
  </mergeCells>
  <pageMargins left="0.39370078740157483" right="0.19685039370078741" top="0.19685039370078741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1"/>
  <sheetViews>
    <sheetView tabSelected="1" workbookViewId="0">
      <selection activeCell="C35" sqref="C35"/>
    </sheetView>
  </sheetViews>
  <sheetFormatPr defaultRowHeight="15" x14ac:dyDescent="0.25"/>
  <cols>
    <col min="1" max="1" width="4.42578125" style="1" customWidth="1"/>
    <col min="2" max="2" width="55.140625" style="1" customWidth="1"/>
    <col min="3" max="4" width="17.5703125" style="1" customWidth="1"/>
    <col min="5" max="6" width="9.140625" style="1"/>
    <col min="7" max="8" width="12" style="1" bestFit="1" customWidth="1"/>
    <col min="9" max="16384" width="9.140625" style="1"/>
  </cols>
  <sheetData>
    <row r="3" spans="1:8" ht="30" customHeight="1" x14ac:dyDescent="0.4">
      <c r="A3" s="26"/>
      <c r="B3" s="20" t="s">
        <v>43</v>
      </c>
      <c r="C3" s="26"/>
      <c r="D3" s="26"/>
    </row>
    <row r="7" spans="1:8" ht="20.100000000000001" customHeight="1" x14ac:dyDescent="0.3">
      <c r="A7" s="27" t="s">
        <v>83</v>
      </c>
      <c r="B7" s="27" t="s">
        <v>47</v>
      </c>
      <c r="C7" s="28">
        <f>'PASIVNA MREŽNA OPREMA'!F28</f>
        <v>0</v>
      </c>
      <c r="D7" s="28"/>
    </row>
    <row r="8" spans="1:8" ht="20.100000000000001" customHeight="1" x14ac:dyDescent="0.3">
      <c r="A8" s="27" t="s">
        <v>84</v>
      </c>
      <c r="B8" s="27" t="s">
        <v>48</v>
      </c>
      <c r="C8" s="28">
        <f>'RADOVI PASIVNA MREŽNA OPREMA'!F25</f>
        <v>0</v>
      </c>
      <c r="D8" s="28"/>
      <c r="G8" s="29"/>
    </row>
    <row r="9" spans="1:8" x14ac:dyDescent="0.25">
      <c r="A9" s="30"/>
      <c r="B9" s="30"/>
      <c r="C9" s="30"/>
      <c r="D9" s="30"/>
    </row>
    <row r="10" spans="1:8" x14ac:dyDescent="0.25">
      <c r="A10" s="30"/>
      <c r="B10" s="30"/>
      <c r="C10" s="30"/>
      <c r="D10" s="30"/>
    </row>
    <row r="11" spans="1:8" x14ac:dyDescent="0.25">
      <c r="A11" s="30"/>
      <c r="B11" s="30"/>
      <c r="C11" s="30"/>
      <c r="D11" s="30"/>
    </row>
    <row r="12" spans="1:8" ht="20.100000000000001" customHeight="1" x14ac:dyDescent="0.3">
      <c r="A12" s="31"/>
      <c r="B12" s="32" t="s">
        <v>44</v>
      </c>
      <c r="C12" s="28">
        <f>SUM(C7:D11)</f>
        <v>0</v>
      </c>
      <c r="D12" s="28"/>
      <c r="G12" s="29"/>
      <c r="H12" s="29"/>
    </row>
    <row r="13" spans="1:8" ht="20.100000000000001" customHeight="1" x14ac:dyDescent="0.3">
      <c r="A13" s="31"/>
      <c r="B13" s="32" t="s">
        <v>45</v>
      </c>
      <c r="C13" s="28">
        <f>C12*0.25</f>
        <v>0</v>
      </c>
      <c r="D13" s="28"/>
    </row>
    <row r="14" spans="1:8" ht="20.100000000000001" customHeight="1" x14ac:dyDescent="0.3">
      <c r="A14" s="31"/>
      <c r="B14" s="32" t="s">
        <v>46</v>
      </c>
      <c r="C14" s="28">
        <f>C12+C13</f>
        <v>0</v>
      </c>
      <c r="D14" s="28"/>
    </row>
    <row r="15" spans="1:8" x14ac:dyDescent="0.25">
      <c r="A15" s="30"/>
      <c r="B15" s="30"/>
      <c r="C15" s="30"/>
      <c r="D15" s="30"/>
    </row>
    <row r="17" spans="1:3" x14ac:dyDescent="0.25">
      <c r="A17" s="34" t="s">
        <v>75</v>
      </c>
      <c r="C17" s="1" t="s">
        <v>76</v>
      </c>
    </row>
    <row r="18" spans="1:3" x14ac:dyDescent="0.25">
      <c r="A18" s="1" t="s">
        <v>77</v>
      </c>
      <c r="C18" s="1" t="s">
        <v>79</v>
      </c>
    </row>
    <row r="19" spans="1:3" x14ac:dyDescent="0.25">
      <c r="B19" s="33" t="s">
        <v>78</v>
      </c>
    </row>
    <row r="20" spans="1:3" x14ac:dyDescent="0.25">
      <c r="C20" s="35" t="s">
        <v>80</v>
      </c>
    </row>
    <row r="21" spans="1:3" x14ac:dyDescent="0.25">
      <c r="C21" s="1" t="s">
        <v>81</v>
      </c>
    </row>
  </sheetData>
  <mergeCells count="5">
    <mergeCell ref="C14:D14"/>
    <mergeCell ref="C7:D7"/>
    <mergeCell ref="C8:D8"/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PASIVNA MREŽNA OPREMA</vt:lpstr>
      <vt:lpstr>RADOVI PASIVNA MREŽNA OPREMA</vt:lpstr>
      <vt:lpstr>REKAPITULACIJA</vt:lpstr>
      <vt:lpstr>REKAPITULACIJA!Print_Area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Maja Bratković</cp:lastModifiedBy>
  <cp:lastPrinted>2026-01-21T07:27:50Z</cp:lastPrinted>
  <dcterms:created xsi:type="dcterms:W3CDTF">2025-06-04T01:23:58Z</dcterms:created>
  <dcterms:modified xsi:type="dcterms:W3CDTF">2026-01-21T08:50:19Z</dcterms:modified>
</cp:coreProperties>
</file>