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inancij6\Desktop\"/>
    </mc:Choice>
  </mc:AlternateContent>
  <xr:revisionPtr revIDLastSave="0" documentId="13_ncr:1_{5483E8DB-0B03-4B7E-B79D-A4A7C0DBB945}" xr6:coauthVersionLast="47" xr6:coauthVersionMax="47" xr10:uidLastSave="{00000000-0000-0000-0000-000000000000}"/>
  <bookViews>
    <workbookView xWindow="-120" yWindow="-120" windowWidth="29040" windowHeight="15840" xr2:uid="{ED08870A-6964-40B7-8B23-2C4A32B74748}"/>
  </bookViews>
  <sheets>
    <sheet name="Kategorija 1" sheetId="1" r:id="rId1"/>
    <sheet name="Kategorija 2" sheetId="2" r:id="rId2"/>
  </sheets>
  <definedNames>
    <definedName name="_xlnm._FilterDatabase" localSheetId="0" hidden="1">'Kategorija 1'!$A$6:$H$376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6" i="1" l="1"/>
  <c r="F361" i="1"/>
  <c r="F355" i="1"/>
  <c r="F346" i="1"/>
  <c r="F344" i="1"/>
  <c r="F334" i="1"/>
  <c r="F330" i="1"/>
  <c r="F322" i="1"/>
  <c r="F318" i="1"/>
  <c r="F312" i="1"/>
  <c r="F310" i="1"/>
  <c r="F301" i="1"/>
  <c r="F299" i="1"/>
  <c r="F297" i="1"/>
  <c r="F295" i="1"/>
  <c r="F284" i="1"/>
  <c r="F281" i="1"/>
  <c r="F278" i="1"/>
  <c r="F276" i="1"/>
  <c r="F258" i="1"/>
  <c r="F249" i="1"/>
  <c r="F239" i="1"/>
  <c r="F231" i="1"/>
  <c r="F227" i="1"/>
  <c r="F222" i="1"/>
  <c r="F218" i="1"/>
  <c r="F216" i="1"/>
  <c r="F210" i="1"/>
  <c r="F208" i="1"/>
  <c r="F205" i="1"/>
  <c r="F196" i="1"/>
  <c r="F191" i="1"/>
  <c r="F177" i="1"/>
  <c r="F175" i="1"/>
  <c r="F173" i="1"/>
  <c r="F171" i="1"/>
  <c r="F165" i="1"/>
  <c r="F162" i="1"/>
  <c r="F149" i="1"/>
  <c r="F142" i="1"/>
  <c r="F140" i="1"/>
  <c r="F138" i="1"/>
  <c r="F132" i="1"/>
  <c r="F130" i="1"/>
  <c r="F127" i="1"/>
  <c r="F118" i="1"/>
  <c r="F105" i="1"/>
  <c r="F103" i="1"/>
  <c r="F99" i="1"/>
  <c r="F97" i="1"/>
  <c r="F83" i="1"/>
  <c r="F77" i="1"/>
  <c r="F73" i="1"/>
  <c r="F71" i="1"/>
  <c r="F69" i="1"/>
  <c r="F52" i="1"/>
  <c r="F48" i="1"/>
  <c r="F46" i="1"/>
  <c r="F41" i="1"/>
  <c r="F38" i="1"/>
  <c r="F36" i="1"/>
  <c r="F33" i="1"/>
  <c r="F29" i="1"/>
  <c r="F13" i="1"/>
  <c r="B19" i="2"/>
  <c r="F349" i="1"/>
  <c r="F108" i="1"/>
  <c r="F91" i="1"/>
  <c r="F81" i="1"/>
  <c r="F124" i="1"/>
  <c r="F375" i="1"/>
  <c r="F373" i="1"/>
  <c r="F371" i="1"/>
  <c r="F369" i="1"/>
  <c r="F367" i="1"/>
  <c r="F365" i="1"/>
  <c r="F363" i="1"/>
  <c r="F359" i="1"/>
  <c r="F357" i="1"/>
  <c r="F332" i="1"/>
  <c r="F224" i="1"/>
  <c r="F167" i="1"/>
  <c r="F156" i="1"/>
  <c r="F63" i="1"/>
  <c r="F25" i="1"/>
  <c r="F16" i="1"/>
  <c r="F353" i="1"/>
  <c r="F351" i="1"/>
  <c r="F342" i="1"/>
  <c r="F340" i="1"/>
  <c r="F338" i="1"/>
  <c r="F336" i="1"/>
  <c r="F328" i="1"/>
  <c r="F326" i="1"/>
  <c r="F324" i="1"/>
  <c r="F320" i="1"/>
  <c r="F314" i="1"/>
  <c r="F307" i="1"/>
  <c r="F305" i="1"/>
  <c r="F303" i="1"/>
  <c r="F292" i="1"/>
  <c r="F290" i="1"/>
  <c r="F288" i="1"/>
  <c r="F286" i="1"/>
  <c r="F274" i="1"/>
  <c r="F272" i="1"/>
  <c r="F270" i="1"/>
  <c r="F268" i="1"/>
  <c r="F266" i="1"/>
  <c r="F264" i="1"/>
  <c r="F262" i="1"/>
  <c r="F260" i="1"/>
  <c r="F253" i="1"/>
  <c r="F251" i="1"/>
  <c r="F247" i="1"/>
  <c r="F245" i="1"/>
  <c r="F243" i="1"/>
  <c r="F241" i="1"/>
  <c r="F237" i="1"/>
  <c r="F235" i="1"/>
  <c r="F233" i="1"/>
  <c r="F229" i="1"/>
  <c r="F220" i="1"/>
  <c r="F214" i="1"/>
  <c r="F212" i="1"/>
  <c r="F202" i="1"/>
  <c r="F200" i="1"/>
  <c r="F198" i="1"/>
  <c r="F193" i="1"/>
  <c r="F189" i="1"/>
  <c r="F187" i="1"/>
  <c r="F183" i="1"/>
  <c r="F181" i="1"/>
  <c r="F179" i="1"/>
  <c r="F169" i="1"/>
  <c r="F160" i="1"/>
  <c r="F158" i="1"/>
  <c r="F153" i="1"/>
  <c r="F151" i="1"/>
  <c r="F147" i="1"/>
  <c r="F145" i="1"/>
  <c r="F136" i="1"/>
  <c r="F134" i="1"/>
  <c r="F122" i="1"/>
  <c r="F120" i="1"/>
  <c r="F116" i="1"/>
  <c r="F114" i="1"/>
  <c r="F112" i="1"/>
  <c r="F110" i="1"/>
  <c r="F95" i="1"/>
  <c r="F93" i="1"/>
  <c r="F89" i="1"/>
  <c r="F87" i="1"/>
  <c r="F85" i="1"/>
  <c r="F79" i="1"/>
  <c r="F75" i="1"/>
  <c r="F65" i="1"/>
  <c r="F61" i="1"/>
  <c r="F59" i="1"/>
  <c r="F56" i="1"/>
  <c r="F54" i="1"/>
  <c r="F50" i="1"/>
  <c r="F43" i="1"/>
  <c r="F31" i="1"/>
  <c r="F27" i="1"/>
  <c r="F22" i="1"/>
  <c r="F10" i="1"/>
  <c r="F8" i="1"/>
</calcChain>
</file>

<file path=xl/sharedStrings.xml><?xml version="1.0" encoding="utf-8"?>
<sst xmlns="http://schemas.openxmlformats.org/spreadsheetml/2006/main" count="1195" uniqueCount="648">
  <si>
    <t>A &amp; B d.o.o.</t>
  </si>
  <si>
    <t>Zagreb</t>
  </si>
  <si>
    <t>Specijalna bolnica za medicinsku rehabilitaciju</t>
  </si>
  <si>
    <t>Materijal i sirovine</t>
  </si>
  <si>
    <t>AB gradnja d.o.o.</t>
  </si>
  <si>
    <t>Karlovac</t>
  </si>
  <si>
    <t>Dodatna ulaganja u građevinskim objektima</t>
  </si>
  <si>
    <t>AGMAR d.o.o.</t>
  </si>
  <si>
    <t>Sitni inventar i autogume</t>
  </si>
  <si>
    <t>AGRODALM d.o.o.</t>
  </si>
  <si>
    <t>ALCA ZAGREB d.o.o.</t>
  </si>
  <si>
    <t>Rashodi po osnovi utroška lijekova i potrošnog medicinskog materijala</t>
  </si>
  <si>
    <t>Stručno usavršavanje zaposlenika</t>
  </si>
  <si>
    <t>ARBOR MEDICAL d.o.o.</t>
  </si>
  <si>
    <t>Zagreb-Sloboština</t>
  </si>
  <si>
    <t>Usluge tekućeg i investicijskog održavanja</t>
  </si>
  <si>
    <t>B. BRAUN ADRIA d.o.o.</t>
  </si>
  <si>
    <t>Medicinska i laboratorijska oprema</t>
  </si>
  <si>
    <t>BENEFIT SYSTEMS d.o.o.</t>
  </si>
  <si>
    <t>Ostali nespomenuti rashodi poslovanja</t>
  </si>
  <si>
    <t>BIOELEKTRONIKA d.o.o. za trgovinu</t>
  </si>
  <si>
    <t>DRAGER MEDICAL CROATIA d.o.o.</t>
  </si>
  <si>
    <t>DUPLICO d.o.o.</t>
  </si>
  <si>
    <t>Gornji Stupnik</t>
  </si>
  <si>
    <t>Licence</t>
  </si>
  <si>
    <t>EKO FLOR PLUS d.o.o.</t>
  </si>
  <si>
    <t>Oroslavje</t>
  </si>
  <si>
    <t>Varaždin</t>
  </si>
  <si>
    <t>EURO ROSA IP d.o.o.</t>
  </si>
  <si>
    <t>Zadar</t>
  </si>
  <si>
    <t>FEROPROM medicinska oprema</t>
  </si>
  <si>
    <t>Zaprešić</t>
  </si>
  <si>
    <t>FRANCK  d.d.</t>
  </si>
  <si>
    <t>GAJETA d.o.o.</t>
  </si>
  <si>
    <t>HEP -  Operator distribucijskog sustava d.o.o. Zagreb</t>
  </si>
  <si>
    <t>Zabok</t>
  </si>
  <si>
    <t>Energija</t>
  </si>
  <si>
    <t>HEP OPSKRBA d.o.o.</t>
  </si>
  <si>
    <t>HLAĐENJE BISTRA d.o.o.</t>
  </si>
  <si>
    <t>Donja Bistra</t>
  </si>
  <si>
    <t>Zagreb-Susedgrad</t>
  </si>
  <si>
    <t xml:space="preserve">HRVATSKE VODE </t>
  </si>
  <si>
    <t>HRVATSKI TELEKOM d.d.</t>
  </si>
  <si>
    <t>Hrvatski telekom d.d.</t>
  </si>
  <si>
    <t>Usluge telefona, interneta, pošte i prijevoza</t>
  </si>
  <si>
    <t>IKEA HRVATSKA d.o.o.</t>
  </si>
  <si>
    <t>Sesvete-Kraljevec</t>
  </si>
  <si>
    <t>IN2 d.o.o.</t>
  </si>
  <si>
    <t>Računalne usluge</t>
  </si>
  <si>
    <t>INSTITUT ZA MEDICINSKA ISTRAŽIVANJA I MEDICINU RADA</t>
  </si>
  <si>
    <t>ISTRABENZ PLINI d.o.o.</t>
  </si>
  <si>
    <t>Bakar</t>
  </si>
  <si>
    <t>IVERPAN D.O.O.</t>
  </si>
  <si>
    <t>Donja Zelina</t>
  </si>
  <si>
    <t>KARDIAN D.O.O. ZAGREB</t>
  </si>
  <si>
    <t>KLINIČKI BOLNIČKI CENTAR ZAGREB</t>
  </si>
  <si>
    <t>LEDO plus d.o.o.</t>
  </si>
  <si>
    <t xml:space="preserve">LJEKARNA KRAPINSKO-ZAGORSKE ŽUPANIJE </t>
  </si>
  <si>
    <t>Krapinske Toplice</t>
  </si>
  <si>
    <t>MAGMA d.o.o. za trgovinu i usluge</t>
  </si>
  <si>
    <t>MARI-TRGOVINA d.o.o.</t>
  </si>
  <si>
    <t>MEDIAL d.o.o.</t>
  </si>
  <si>
    <t>MEDICAL INTERTRADE  d.o.o.</t>
  </si>
  <si>
    <t>Sveta Nedelja</t>
  </si>
  <si>
    <t>MEDICINA TRGOVINA D.O.O.</t>
  </si>
  <si>
    <t>Brezovica</t>
  </si>
  <si>
    <t>MEĐIMURJE-PLIN d.o.o</t>
  </si>
  <si>
    <t>Čakovec</t>
  </si>
  <si>
    <t>MEGA PACK d.o.o.</t>
  </si>
  <si>
    <t>Pazin</t>
  </si>
  <si>
    <t>MESNA INDUSTRIJA BRAĆA PIVAC d.o.o.</t>
  </si>
  <si>
    <t>Vrgorac</t>
  </si>
  <si>
    <t>MESSER CROATIA PLIN d.o.o.</t>
  </si>
  <si>
    <t>METRO M.K. d.o.o.</t>
  </si>
  <si>
    <t>MULL-TRANS D.O.O.</t>
  </si>
  <si>
    <t>NARODNE NOVINE d.d.</t>
  </si>
  <si>
    <t>Zagreb - Novi Zagreb</t>
  </si>
  <si>
    <t>NIROSTA d.o.o.</t>
  </si>
  <si>
    <t>Osijek</t>
  </si>
  <si>
    <t>NOVI INFORMATOR d.o.o.</t>
  </si>
  <si>
    <t>Uredski materijal i ostali materijalni rashodi</t>
  </si>
  <si>
    <t>NUCLEUS d.o.o.</t>
  </si>
  <si>
    <t>OPĆA BOLNICA ZABOK I BOLNICA HRV.VETERANA</t>
  </si>
  <si>
    <t>OTIS DIZALA d.o.o.</t>
  </si>
  <si>
    <t>OTP Leasing dd</t>
  </si>
  <si>
    <t>PERUTNINA PTUJ - PIPO d.o.o. ČAKOVEC</t>
  </si>
  <si>
    <t>PEVEX  d.d.</t>
  </si>
  <si>
    <t>Sesvete</t>
  </si>
  <si>
    <t>PHOENIX FARMACIJA  d.o.o.</t>
  </si>
  <si>
    <t>Lučko</t>
  </si>
  <si>
    <t>Zatezne kamate</t>
  </si>
  <si>
    <t>PODRAVKA d.d.</t>
  </si>
  <si>
    <t>Koprivnica</t>
  </si>
  <si>
    <t>PRIVREDNA BANKA ZAGREB D.D.</t>
  </si>
  <si>
    <t>Bankarske usluge i usluge platnog prometa</t>
  </si>
  <si>
    <t>PROMES CVANCIGER d.o.o.</t>
  </si>
  <si>
    <t>Sisak</t>
  </si>
  <si>
    <t>REGEA</t>
  </si>
  <si>
    <t>RETEL d.o.o. Veleprodaja</t>
  </si>
  <si>
    <t>SALUBRIS d.o.o.</t>
  </si>
  <si>
    <t>Pregrada</t>
  </si>
  <si>
    <t>Samobor</t>
  </si>
  <si>
    <t>SAPONIA d.d.</t>
  </si>
  <si>
    <t>SCHILLER  d.o.o.</t>
  </si>
  <si>
    <t>SMREKAR d.o.o.</t>
  </si>
  <si>
    <t>KRAPINA</t>
  </si>
  <si>
    <t>SOLARIS PONS d.o.o.</t>
  </si>
  <si>
    <t>SPAN d.d.</t>
  </si>
  <si>
    <t>SPECIJALNA BOLNICA SV. KATARINA</t>
  </si>
  <si>
    <t>SVEUČILIŠTE U ZAGREBU STUDENTSKI CENTAR U ZAGREBU</t>
  </si>
  <si>
    <t>TEHNODARIJA d.o.o.</t>
  </si>
  <si>
    <t>TEHNOINVEST ZAGREB d.o.o.</t>
  </si>
  <si>
    <t>TELERADIOLOŠKI CENTAR SALHA d.o.o. za radiologiju i telemedicinu</t>
  </si>
  <si>
    <t>TOYOTA TSUSHO LEASING CROATIA d.o.o.</t>
  </si>
  <si>
    <t>TRGOCENTAR d.o.o.</t>
  </si>
  <si>
    <t>UDRUGA POSLODAVACA U ZDRAVSTVU HRVATSKE  -  UPUZ</t>
  </si>
  <si>
    <t>Članarine i norme</t>
  </si>
  <si>
    <t>VAMS TEC  d.o.o.</t>
  </si>
  <si>
    <t xml:space="preserve">VINCEK  d.o.o. </t>
  </si>
  <si>
    <t>VINDIJA d.o.o. Prehrambena industrija</t>
  </si>
  <si>
    <t>ZAGORJE PRO-KON d.o.o.</t>
  </si>
  <si>
    <t>ZAGREBAČKE PEKARE KLARA d.d.</t>
  </si>
  <si>
    <t>ZAVOD ZA JAVNO ZDRAVSTVO KZŽ</t>
  </si>
  <si>
    <t>Zlatar</t>
  </si>
  <si>
    <t>ZELENE TEHNOLOGIJE d.o.o.</t>
  </si>
  <si>
    <t>ZMH HORVAT d.o.o.</t>
  </si>
  <si>
    <t>Konjščina</t>
  </si>
  <si>
    <t>ZVIJEZDA plus d.o.o.</t>
  </si>
  <si>
    <t>BRAVARIJA ILIJAŠ obrt za građevinsku i umjetnički bravariju vl. Mladen-Martin Ilijaš</t>
  </si>
  <si>
    <t>KIKO TRGOVINA I USLUGE vl. Tomislav Krušec</t>
  </si>
  <si>
    <t>ODVJETNIK MARIJAN SENTE</t>
  </si>
  <si>
    <t>SPECIJALNA BOLNICA ZA MEDICINSKU REHABILITACIJU KRAPINSKE TOPLICE</t>
  </si>
  <si>
    <t>Gajeva 2, Krapinske Toplice</t>
  </si>
  <si>
    <t xml:space="preserve">INFORMACIJA O TROŠENJU SREDSTAVA </t>
  </si>
  <si>
    <t>Ukupno A &amp; B d.o.o. :</t>
  </si>
  <si>
    <t>REDNI BROJ</t>
  </si>
  <si>
    <t>NAZIV PRIMATELJA</t>
  </si>
  <si>
    <t>OIB PRIMATELJA</t>
  </si>
  <si>
    <t>SJEDIŠTE/PREBIVALIŠTE PRIMATELJA</t>
  </si>
  <si>
    <t>ISPLATITELJ</t>
  </si>
  <si>
    <t>ISPLAĆENI IZNOS U EUR</t>
  </si>
  <si>
    <t>VRSTA RASHODA / IZDATKA</t>
  </si>
  <si>
    <t>NAZIV</t>
  </si>
  <si>
    <t>Ukupno AB gradnja d.o.o. :</t>
  </si>
  <si>
    <t>Ukupno AGMAR d.o.o. :</t>
  </si>
  <si>
    <t>Ukupno AGRODALM d.o.o. :</t>
  </si>
  <si>
    <t>Ukupno ALCA ZAGREB d.o.o. :</t>
  </si>
  <si>
    <t>Ukupno ARBOR MEDICAL d.o.o. :</t>
  </si>
  <si>
    <t>Ukupno B. BRAUN ADRIA d.o.o. :</t>
  </si>
  <si>
    <t>Ukupno BENEFIT SYSTEMS d.o.o. :</t>
  </si>
  <si>
    <t>Ukupno BIOELEKTRONIKA d.o.o. za trgovinu :</t>
  </si>
  <si>
    <t>Ukupno CENTAR  ZA KOGNITIVNO BIHEVIORALNU TERAPIJU :</t>
  </si>
  <si>
    <t>Ukupno DRAGER MEDICAL CROATIA d.o.o. :</t>
  </si>
  <si>
    <t>Ukupno DUPLICO d.o.o.:</t>
  </si>
  <si>
    <t>Ukupno EKO FLOR PLUS d.o.o. :</t>
  </si>
  <si>
    <t>Ukupno ELUSS d.o.o. :</t>
  </si>
  <si>
    <t>Ukupno EURO ROSA IP d.o.o. :</t>
  </si>
  <si>
    <t>Ukupno FEROPROM medicinska oprema :</t>
  </si>
  <si>
    <t>Ukupno FRANCK  d.d. :</t>
  </si>
  <si>
    <t>Ukupno GAJETA d.o.o. :</t>
  </si>
  <si>
    <t>Ukupno HEP -  Operator distribucijskog sustava d.o.o. Zagreb :</t>
  </si>
  <si>
    <t>Ukupno HEP  ELEKTRA d.o.o.  :</t>
  </si>
  <si>
    <t>Ukupno HEP OPSKRBA d.o.o.  :</t>
  </si>
  <si>
    <t>Ukupno HLAĐENJE BISTRA d.o.o. :</t>
  </si>
  <si>
    <t>Ukupno HRVATSKE VODE  :</t>
  </si>
  <si>
    <t xml:space="preserve">     </t>
  </si>
  <si>
    <t>Ukupno HRVATSKI TELEKOM d.d.  :</t>
  </si>
  <si>
    <t>Ukupno IKEA HRVATSKA d.o.o. :</t>
  </si>
  <si>
    <t>Ukupno IN2 d.o.o.  :</t>
  </si>
  <si>
    <t>Ukupno INSTITUT ZA MEDICINSKA ISTRAŽIVANJA I MEDICINU RADA :</t>
  </si>
  <si>
    <t>Ukupno ISTRABENZ PLINI d.o.o. :</t>
  </si>
  <si>
    <t>Ukupno IVERPAN D.O.O. :</t>
  </si>
  <si>
    <t>Ukupno KLINIČKI BOLNIČKI CENTAR ZAGREB :</t>
  </si>
  <si>
    <t>Ukupno KLINIČKA BOLNICA  LEDO plus d.o.o. :</t>
  </si>
  <si>
    <t>Ukupno LJEKARNA KRAPINSKO-ZAGORSKE ŽUPANIJE  :</t>
  </si>
  <si>
    <t>Ukupno MAGMA d.o.o. za trgovinu i usluge  :</t>
  </si>
  <si>
    <t>Ukupno MARI-TRGOVINA d.o.o. :</t>
  </si>
  <si>
    <t>Ukupno MEDICAL INTERTRADE  d.o.o. :</t>
  </si>
  <si>
    <t>Ukupno MEDICINA TRGOVINA D.O.O. :</t>
  </si>
  <si>
    <t>Ukupno MEĐIMURJE-PLIN d.o.o :</t>
  </si>
  <si>
    <t>Ukupno MEGA PACK d.o.o. :</t>
  </si>
  <si>
    <t>Ukupno MESNA INDUSTRIJA BRAĆA PIVAC d.o.o. :</t>
  </si>
  <si>
    <t>Ukupno MESSER CROATIA PLIN d.o.o. :</t>
  </si>
  <si>
    <t>Ukupno METRO M.K. d.o.o. :</t>
  </si>
  <si>
    <t>Ukupno MULL-TRANS D.O.O. :</t>
  </si>
  <si>
    <t>Ukupno NARODNE NOVINE d.d.:</t>
  </si>
  <si>
    <t>Ukupno NIROSTA d.o.o. :</t>
  </si>
  <si>
    <t>Ukupno NOVI INFORMATOR d.o.o. :</t>
  </si>
  <si>
    <t>Ukupno NUCLEUS d.o.o. :</t>
  </si>
  <si>
    <t>Ukupno OPĆA BOLNICA ZABOK I BOLNICA HRV.VETERANA :</t>
  </si>
  <si>
    <t>Ukupno OTIS DIZALA d.o.o. :</t>
  </si>
  <si>
    <t>Ukupno OTP Leasing dd :</t>
  </si>
  <si>
    <t>Ukupno PERUTNINA PTUJ - PIPO d.o.o. ČAKOVEC :</t>
  </si>
  <si>
    <t>Ukupno PEVEX  d.d. :</t>
  </si>
  <si>
    <t>Ukupno PHOENIX FARMACIJA  d.o.o. :</t>
  </si>
  <si>
    <t>Ukupno PODRAVKA d.d. :</t>
  </si>
  <si>
    <t>Ukupno PRIVREDNA BANKA ZAGREB D.D. :</t>
  </si>
  <si>
    <t>Ukupno PROMES CVANCIGER d.o.o. :</t>
  </si>
  <si>
    <t>Ukupno REGEA :</t>
  </si>
  <si>
    <t>Ukupno RETEL d.o.o. Veleprodaja :</t>
  </si>
  <si>
    <t>Ukupno SALUBRIS d.o.o. :</t>
  </si>
  <si>
    <t>Ukupno SAPONIA d.d. :</t>
  </si>
  <si>
    <t>Ukupno SCHILLER  d.o.o. :</t>
  </si>
  <si>
    <t>Ukupno SMREKAR d.o.o. :</t>
  </si>
  <si>
    <t>Ukupno SOLARIS PONS d.o.o. :</t>
  </si>
  <si>
    <t>Ukupno SPAN d.d. :</t>
  </si>
  <si>
    <t>Ukupno SPECIJALNA BOLNICA SV. KATARINA :</t>
  </si>
  <si>
    <t>Ukupno SVEUČILIŠTE U ZAGREBU STUDENTSKI CENTAR U ZAGREBU :</t>
  </si>
  <si>
    <t>Ukupno TEHNODARIJA d.o.o. :</t>
  </si>
  <si>
    <t>Ukupno TEHNOINVEST ZAGREB d.o.o. :</t>
  </si>
  <si>
    <t>Ukupno TELERADIOLOŠKI CENTAR SALHA d.o.o. :</t>
  </si>
  <si>
    <t>Ukupno TOYOTA TSUSHO LEASING CROATIA d.o.o. :</t>
  </si>
  <si>
    <t>Ukupno TRGOCENTAR d.o.o. :</t>
  </si>
  <si>
    <t>Ukupno UDRUGA POSLODAVACA U ZDRAVSTVU HRVATSKE  -  UPUZ :</t>
  </si>
  <si>
    <t>Ukupno VAMS TEC  d.o.o. :</t>
  </si>
  <si>
    <t>Ukupno VINDIJA d.o.o. Prehrambena industrija:</t>
  </si>
  <si>
    <t>Ukupno VINCEK  d.o.o.  :</t>
  </si>
  <si>
    <t>Ukupno ZAGORJE PRO-KON d.o.o.  :</t>
  </si>
  <si>
    <t>Ukupno ZAGREBAČKE PEKARE KLARA d.d.  :</t>
  </si>
  <si>
    <t>Ukupno ZAVOD ZA JAVNO ZDRAVSTVO KZŽ  :</t>
  </si>
  <si>
    <t>Ukupno ZELENE TEHNOLOGIJE d.o.o. :</t>
  </si>
  <si>
    <t>Ukupno ZMH HORVAT d.o.o.  :</t>
  </si>
  <si>
    <t>Ukupno ZVIJEZDA plus d.o.o.  :</t>
  </si>
  <si>
    <t>Ukupno BRAVARIJA ILIJAŠ  :</t>
  </si>
  <si>
    <t>Ukupno KIKO TRGOVINA I USLUGE vl. Tomislav Krušec  :</t>
  </si>
  <si>
    <t>Ukupno ODVJETNIK MARIJAN SENTE  :</t>
  </si>
  <si>
    <t>Komunalne usluge</t>
  </si>
  <si>
    <t>Zakupnine i najamnine</t>
  </si>
  <si>
    <t>Zdravstvene i veterinarske usluge</t>
  </si>
  <si>
    <t>Ostale usluge</t>
  </si>
  <si>
    <t>Usluge promidžbe i informiranje</t>
  </si>
  <si>
    <t>Intelektualne i osobne usluge</t>
  </si>
  <si>
    <t>Ambalaža</t>
  </si>
  <si>
    <t>Usluge telefona, pošte i prijevoza</t>
  </si>
  <si>
    <t>INFORMACIJA O TROŠENJU SREDSTAVA</t>
  </si>
  <si>
    <t>SB Krapinske Toplice</t>
  </si>
  <si>
    <t>Bruto plaće za redovan rad (ukupan iznos bez bolovanja na teret HZZO-a)</t>
  </si>
  <si>
    <t>Ostali rashodi za zaposlene</t>
  </si>
  <si>
    <t>Doprinosi za obvezno zdravstveno osiguranje</t>
  </si>
  <si>
    <t>Službena putovanja</t>
  </si>
  <si>
    <t>Naknade za prijevoz, za rad na terenu i odvojeni život</t>
  </si>
  <si>
    <t>Ostale naknade troškova zaposlenima</t>
  </si>
  <si>
    <t>Cestarine i parking</t>
  </si>
  <si>
    <t>Naknade troškova osobama izvan radnog odnosa</t>
  </si>
  <si>
    <t>Naknade za rad predstavničkih i izvršnih tijela (bruto iznos s doprinosima na bruto)</t>
  </si>
  <si>
    <t>SVEUKUPNO SPECIJALNA BOLNICA ZA MEDICINSKU REHABILITACIJU KRAPINSKE TOPLICE:</t>
  </si>
  <si>
    <t>RENATA BUDIĆ</t>
  </si>
  <si>
    <t>Intelektualne i osobne usluge (ugovor o djelu bruto iznos s doprinosima na bruto)</t>
  </si>
  <si>
    <t>UKUPNO RENATA BUDIĆ :</t>
  </si>
  <si>
    <t>HRŽINA MIJO</t>
  </si>
  <si>
    <t>UKUPNO HRŽINA MIJO:</t>
  </si>
  <si>
    <t>MARJAN ROŽANKOVIĆ</t>
  </si>
  <si>
    <t>UKUPNO MARJAN ROŽANKOVIĆ :</t>
  </si>
  <si>
    <t>FORO ZINKA MANUELA</t>
  </si>
  <si>
    <t>UKUPNO FORO ZINKA MANUELA :</t>
  </si>
  <si>
    <t>IVICA BRLIĆ</t>
  </si>
  <si>
    <t>Intelektualne i osobne usluge (autorski ugovor  bruto iznos s doprinosima na bruto)</t>
  </si>
  <si>
    <t>UKUPNO IVICA BRLIĆ:</t>
  </si>
  <si>
    <t>PINTER ZITA</t>
  </si>
  <si>
    <t>UKUPNO PINTER ZITA:</t>
  </si>
  <si>
    <t>SIMON SLAVEN</t>
  </si>
  <si>
    <t>UKUPNO SIMON SLAVEN:</t>
  </si>
  <si>
    <t>SOIĆ GORDANA</t>
  </si>
  <si>
    <t>UKUPNO SOIĆ GORDANA :</t>
  </si>
  <si>
    <t>Ukupno GIM MED d.o.o.   :</t>
  </si>
  <si>
    <t>44.</t>
  </si>
  <si>
    <t>Tekuće donacije u novcu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</si>
  <si>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</si>
  <si>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</si>
  <si>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</si>
  <si>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</si>
  <si>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</si>
  <si>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</si>
  <si>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</si>
  <si>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</si>
  <si>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</si>
  <si>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</si>
  <si>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</si>
  <si>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</si>
  <si>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</si>
  <si>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</si>
  <si>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</si>
  <si>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</si>
  <si>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</si>
  <si>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</si>
  <si>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</si>
  <si>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</si>
  <si>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</si>
  <si>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</si>
  <si>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</si>
  <si>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</si>
  <si>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</si>
  <si>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</si>
  <si>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</si>
  <si>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</si>
  <si>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</si>
  <si>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</si>
  <si>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</si>
  <si>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</si>
  <si>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</si>
  <si>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</si>
  <si>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</si>
  <si>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</si>
  <si>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</si>
  <si>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</si>
  <si>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</si>
  <si>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</si>
  <si>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</si>
  <si>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</si>
  <si>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</si>
  <si>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</si>
  <si>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</si>
  <si>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 xml:space="preserve"> </t>
  </si>
  <si>
    <t>47.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</si>
  <si>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</si>
  <si>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</si>
  <si>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</si>
  <si>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</si>
  <si>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</si>
  <si>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</si>
  <si>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</si>
  <si>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</si>
  <si>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</si>
  <si>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</si>
  <si>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</si>
  <si>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</si>
  <si>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</si>
  <si>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</si>
  <si>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</si>
  <si>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</si>
  <si>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</si>
  <si>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</si>
  <si>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</si>
  <si>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</si>
  <si>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</si>
  <si>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</si>
  <si>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</si>
  <si>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</si>
  <si>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</si>
  <si>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</si>
  <si>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</si>
  <si>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</si>
  <si>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</si>
  <si>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</si>
  <si>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</si>
  <si>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</si>
  <si>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</si>
  <si>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</si>
  <si>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</si>
  <si>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</si>
  <si>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</si>
  <si>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</si>
  <si>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</si>
  <si>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</si>
  <si>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</si>
  <si>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</si>
  <si>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</si>
  <si>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</si>
  <si>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</si>
  <si>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</si>
  <si>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</si>
  <si>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</si>
  <si>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</si>
  <si>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</si>
  <si>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</si>
  <si>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</si>
  <si>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</si>
  <si>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</si>
  <si>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</si>
  <si>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</si>
  <si>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</si>
  <si>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</si>
  <si>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</si>
  <si>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</si>
  <si>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</si>
  <si>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</si>
  <si>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</si>
  <si>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</si>
  <si>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</si>
  <si>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</si>
  <si>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</si>
  <si>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</si>
  <si>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</si>
  <si>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</si>
  <si>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</si>
  <si>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</si>
  <si>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</si>
  <si>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</si>
  <si>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</si>
  <si>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</si>
  <si>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</si>
  <si>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</si>
  <si>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</si>
  <si>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</si>
  <si>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</si>
  <si>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</si>
  <si>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</si>
  <si>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</si>
  <si>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</si>
  <si>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</si>
  <si>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</si>
  <si>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</si>
  <si>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</si>
  <si>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</si>
  <si>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</si>
  <si>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</si>
  <si>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</si>
  <si>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</si>
  <si>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</si>
  <si>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</si>
  <si>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</si>
  <si>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</si>
  <si>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</si>
  <si>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</si>
  <si>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</si>
  <si>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</si>
  <si>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</si>
  <si>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</si>
  <si>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</si>
  <si>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</si>
  <si>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 xml:space="preserve">HEP  ELEKTRA d.o.o. </t>
  </si>
  <si>
    <t xml:space="preserve">ZA MJESEC srpanj –  2026 GODINE </t>
  </si>
  <si>
    <t>AKADEMIJA ZA RAZVOJNU REHABILITACIJU</t>
  </si>
  <si>
    <t>25400043856</t>
  </si>
  <si>
    <t>3213</t>
  </si>
  <si>
    <t>UKUPNO AKADEMIJA ZA RAZVOJNU REHABILITACIJU.:</t>
  </si>
  <si>
    <t>ALBERGO d.o.o.</t>
  </si>
  <si>
    <t xml:space="preserve">Naknade za smještaj na službenom putu u zemlji         </t>
  </si>
  <si>
    <t>ALPEKS GASTRO d.o.o.</t>
  </si>
  <si>
    <t>Ukupno ALPEKS GASTRO d.o.o. :</t>
  </si>
  <si>
    <t>AMINOMED ZAGREB</t>
  </si>
  <si>
    <t>Prigorje Brdovečko</t>
  </si>
  <si>
    <t>ANTISEPTIKA d.o.o.</t>
  </si>
  <si>
    <t>Velika Gorica</t>
  </si>
  <si>
    <t>Ukupno AMINOMED ZAGREB:</t>
  </si>
  <si>
    <t>Ukupno ANTISEPTIKA d.o.o. :</t>
  </si>
  <si>
    <t>ARTHREX ADRIA d.o.o.</t>
  </si>
  <si>
    <t>UKUPNO ARTHREX ADRIA d.o.o. :</t>
  </si>
  <si>
    <t>BECKMAN COULTER d.o.o.</t>
  </si>
  <si>
    <t>UKUPNO BECKMAN COULTER d.o.o.:</t>
  </si>
  <si>
    <t>BETIS-grafičke i foto usluge</t>
  </si>
  <si>
    <t>Bedekovčina</t>
  </si>
  <si>
    <t>Usluge promidžbe i informiranja</t>
  </si>
  <si>
    <t>UKUPNO BETIS - grafičke i foto usluge:</t>
  </si>
  <si>
    <t>BIOGNOST d.o.o.</t>
  </si>
  <si>
    <t>Zagreb-Dubrava</t>
  </si>
  <si>
    <t>UKUPNO BIOGNOST d.o.o.:</t>
  </si>
  <si>
    <t>CENTAR ZA ODGOJ I OBRAZOVANJE KRAPINSKE TOPLICE</t>
  </si>
  <si>
    <t>CUTE ZAGREB d.o.o.</t>
  </si>
  <si>
    <t>Službena, radna i zaštitna odjeća i obuća</t>
  </si>
  <si>
    <t>EKSAGRUPA d.o.o.</t>
  </si>
  <si>
    <t>Ukupno EKSA GRUPA d.o.o.:</t>
  </si>
  <si>
    <t>EMA poduzeće za zastupanje i trgovinu</t>
  </si>
  <si>
    <t>FINA Financijska agencija</t>
  </si>
  <si>
    <t>UKUPNO FINA Financijska agencija :</t>
  </si>
  <si>
    <t>FORMAL SISTEM d.o.o.</t>
  </si>
  <si>
    <t>UKUPNO FORMAL SISTEM d.o.o.:</t>
  </si>
  <si>
    <t>FUTURA INFORMATIČKA TEHNOLOGIJA d.o.o.</t>
  </si>
  <si>
    <t>UKUPNO FUTURA INFORMATIČKA TEHNOLOGIJA d.o.o.</t>
  </si>
  <si>
    <t>GLENINVEST d.o.o.</t>
  </si>
  <si>
    <t>GRADSKA LJEKARNA ZAGREB</t>
  </si>
  <si>
    <t>UKUPNO GRADSKA LJEKARNA ZAGREB:</t>
  </si>
  <si>
    <t>HKO medical systems d.o.o.</t>
  </si>
  <si>
    <t>UKUPNO HKO medical systems d.o.o.:</t>
  </si>
  <si>
    <t>HOSPITALIJA trgovina d.o.o.</t>
  </si>
  <si>
    <t>Ukupno HOSPITALIJA trgovina d.o.o.:</t>
  </si>
  <si>
    <t>HRVATSKA POŠTA d.d.</t>
  </si>
  <si>
    <t>UKUPNO HRVATSKA POŠTA d.d.:</t>
  </si>
  <si>
    <t>HRVATSKA RADIO TELEVIZIJA ZAGREB</t>
  </si>
  <si>
    <t>Pristojbe i naknade</t>
  </si>
  <si>
    <t>UKUPNO RADIO TELEVIZIJA ZAGREB:</t>
  </si>
  <si>
    <t>HRVATSKI GEOLOŠKI INSTITUT HGI</t>
  </si>
  <si>
    <t>UKUPNO HRVATSKI GEOLOŠKI INSTITUT HGI :</t>
  </si>
  <si>
    <t>INERVA jd.o.o.</t>
  </si>
  <si>
    <t>Ukupno INERVA j.d.o.o.:</t>
  </si>
  <si>
    <t>INTERIJERI EMANUEL d.o.o.</t>
  </si>
  <si>
    <t xml:space="preserve">Kloštar Ivanić </t>
  </si>
  <si>
    <t>UKUPNO INTERIJERI EMANUEL d.o.o.:</t>
  </si>
  <si>
    <t>IVIZIJA d.o.o.</t>
  </si>
  <si>
    <t>Ukupno IVIZIJA d.o.o.</t>
  </si>
  <si>
    <t>JASIKA d.o.o. trgovina i zastupanje</t>
  </si>
  <si>
    <t>UKUPNO JASIKA d.o.o. trgovina i zastupanje:</t>
  </si>
  <si>
    <t xml:space="preserve">KARL DIETZ KIJEVO d.o.o. </t>
  </si>
  <si>
    <t>Knin</t>
  </si>
  <si>
    <t>Ukupno KARDIAN d.o.o. ZAGREB :</t>
  </si>
  <si>
    <t>UKUPNO KARL DIETZ KIJEVO d.o.o.:</t>
  </si>
  <si>
    <t>KEFO d.o.o.</t>
  </si>
  <si>
    <t>Ukupno KEFO d.o.o.:</t>
  </si>
  <si>
    <t>KEINDL BAU j.d.o.o.</t>
  </si>
  <si>
    <t xml:space="preserve">Dodatna ulaganja u građevinskim objektima   </t>
  </si>
  <si>
    <t>Ukupno KEINDL BAU j.d.o.o.:</t>
  </si>
  <si>
    <t>KIRKOMERC d.o.o.</t>
  </si>
  <si>
    <t>UKUPNO KIRKOMERC d.o.o.:</t>
  </si>
  <si>
    <t>KLINIČKA BOLNICA "DUBRAVA" ZAGREB</t>
  </si>
  <si>
    <t>UKUPNO KLINIČKA BOLNICA "DUBRAVA" ZAGREB:</t>
  </si>
  <si>
    <t>KLINIČKI BOLNIČKI CENTAR SPLIT</t>
  </si>
  <si>
    <t>51401063283</t>
  </si>
  <si>
    <t>Split</t>
  </si>
  <si>
    <t>UKUPNO KLINIČKI BOLNIČKI CENTAR SPLIT:</t>
  </si>
  <si>
    <t>LIDL Hrvatska d.o.o.</t>
  </si>
  <si>
    <t>UKUPNO LIDL Hrvatska d.o.o.:</t>
  </si>
  <si>
    <t>MA-CO PLAST d.o.o.</t>
  </si>
  <si>
    <t>UKUPNO MA-CO PLAST d.o.o.:</t>
  </si>
  <si>
    <t>MARK MEDICAL d.o.o.</t>
  </si>
  <si>
    <t>Ukupno MARK MEDICAL d.o.o.:</t>
  </si>
  <si>
    <t>MARKOMED d.o.o.</t>
  </si>
  <si>
    <t>UKUPNO MARKOMED d.o.o.:</t>
  </si>
  <si>
    <t>UKUPNO MEDIAL d.o.o.:</t>
  </si>
  <si>
    <t>MEDICINA-PROMET d.o.o.</t>
  </si>
  <si>
    <t>UKUPNO MEDICINA-PROMET d.o.o.:</t>
  </si>
  <si>
    <t>MEDILAB d.o.o.</t>
  </si>
  <si>
    <t>UKUPNO MEDILAB d.o.o.:</t>
  </si>
  <si>
    <t>MEDIVA d.o.o.</t>
  </si>
  <si>
    <t>UKUPNO MEDIVA d.o.o.:</t>
  </si>
  <si>
    <t>MEDIX-RAY d.o.o.</t>
  </si>
  <si>
    <t>UKUPNO MEDIX-RAY d.o.o.:</t>
  </si>
  <si>
    <t>MI-MARIS d.o.o.</t>
  </si>
  <si>
    <t>Ivanić Grad</t>
  </si>
  <si>
    <t>UKUPNO MI-MARIS d.o.o.:</t>
  </si>
  <si>
    <t>OHM LAB d.o.o.</t>
  </si>
  <si>
    <t>UKUPNO OHM LAB d.o.o.:</t>
  </si>
  <si>
    <t>ORANGE d.o.o.</t>
  </si>
  <si>
    <t>UKUPNO ORANGE d.o.o.:</t>
  </si>
  <si>
    <t>PARTNER ELEKTRIK GE d.o.o.</t>
  </si>
  <si>
    <t>UKUPNO PARTNER ELEKTRIK GE d.o.o.</t>
  </si>
  <si>
    <t>PENTA d.o.o.</t>
  </si>
  <si>
    <t>UKUPNO PENTA d.o.o.:</t>
  </si>
  <si>
    <t>PETROL d.o.o.</t>
  </si>
  <si>
    <t>UKUPNO PETROL d.o.o.:</t>
  </si>
  <si>
    <t>POLIKLINIKA MEDIKOL-Podružnica Zagreb-PET/CT CENTAR</t>
  </si>
  <si>
    <t>UKUPNO POLIKLINIKA MEDIKOL-Podružnica Zagreb-PET/CT CENTAR:</t>
  </si>
  <si>
    <t>REPROMAT-ZAGREB d.o.o.</t>
  </si>
  <si>
    <t>UKUPNO REPROMAT-ZAGREB d.o.o.:</t>
  </si>
  <si>
    <t>SANYKO d.o.o.</t>
  </si>
  <si>
    <t>UKUPNO SANYKO d.o.o.:</t>
  </si>
  <si>
    <t>SAVA OSIGURANJE d.d. Podružnica Hrvatska</t>
  </si>
  <si>
    <t>Premije osiguranja</t>
  </si>
  <si>
    <t>UKUPNO SAVA OSIGURANJE d.d. Podružnica Hrvatska:</t>
  </si>
  <si>
    <t>SIMBEX d.o.o.</t>
  </si>
  <si>
    <t>Ukupno SIMBEX d.o.o.:</t>
  </si>
  <si>
    <t>SIMPS'S d.o.o.</t>
  </si>
  <si>
    <t>UKUPNO SIMPS'S d.o.o.:</t>
  </si>
  <si>
    <t>STAKLOREZ BURIĆ d.o.o.</t>
  </si>
  <si>
    <t>Ukupno STAKLOREZ BURIĆ d.o.o. :</t>
  </si>
  <si>
    <t>SVEUČILIŠTE U RIJECI STUDENTSKI CENTAR RIJEKA</t>
  </si>
  <si>
    <t>Rijeka</t>
  </si>
  <si>
    <t>Ukupno SVEUČILIŠTE U RIJECI STUDENTSKI CENTAR RIJEKA :</t>
  </si>
  <si>
    <t>SVEUČILIŠTE U ZAGREBU Medicinski fakultet</t>
  </si>
  <si>
    <t>Ukupno SVEUČILIŠTE U ZAGREBU Medicinski fakultet :</t>
  </si>
  <si>
    <t>ŠKREJANC d.o.o.</t>
  </si>
  <si>
    <t>Uredska oprema i namještaj</t>
  </si>
  <si>
    <t>Ukupno ŠKREJANC d.o.o. :</t>
  </si>
  <si>
    <t>TEHMED d.o.o.</t>
  </si>
  <si>
    <t>Pula</t>
  </si>
  <si>
    <t>UKUPNO TEHMED d.o.o.:</t>
  </si>
  <si>
    <t>TEHNIČAR UNICOMP d.o.o. za proizvodnju,održavanje i trgovinu</t>
  </si>
  <si>
    <t>Uređaji, strojevi i oprema za ostale namjene</t>
  </si>
  <si>
    <t>UKUPNO TEHNIČAR UNICOMP d.o.o. za proizvodnju,održavanje i trgovinu:</t>
  </si>
  <si>
    <t>TEHNO ZAGREB d.o.o.</t>
  </si>
  <si>
    <t>UKUPNO TEHNO ZAGREB d.o.o.:</t>
  </si>
  <si>
    <t>155.</t>
  </si>
  <si>
    <t>TERME TUHELJ d.o.o.</t>
  </si>
  <si>
    <t>Tuhelj</t>
  </si>
  <si>
    <t>Ukupno TERME TUHELJ d.o.o. :</t>
  </si>
  <si>
    <t>156.</t>
  </si>
  <si>
    <t>158.</t>
  </si>
  <si>
    <t>159.</t>
  </si>
  <si>
    <t>160.</t>
  </si>
  <si>
    <t>157.</t>
  </si>
  <si>
    <t>TRGO-LEPTIR d.o.o.</t>
  </si>
  <si>
    <t>Službena,radna i zaštitna odjeća i obuća</t>
  </si>
  <si>
    <t>UKUPNO TRGO-LEPTIR d.o.o.:</t>
  </si>
  <si>
    <t>TRISAR S.r.l.</t>
  </si>
  <si>
    <t>IT007679630</t>
  </si>
  <si>
    <t>Italija</t>
  </si>
  <si>
    <t>UKUPNO TRISAR S.r.l.:</t>
  </si>
  <si>
    <t>161.</t>
  </si>
  <si>
    <t>TURK d.o.o.</t>
  </si>
  <si>
    <t>Kupljenovo</t>
  </si>
  <si>
    <t>UKUPNO TURK d.o.o.:</t>
  </si>
  <si>
    <t>162.</t>
  </si>
  <si>
    <t>163.</t>
  </si>
  <si>
    <t>VAMAT d.o.o. Vatrogastvo,zaštita na radu</t>
  </si>
  <si>
    <t>Ukupno VAMAT d.o.o. Vatrogastvo,zaštita na radu :</t>
  </si>
  <si>
    <t>164.</t>
  </si>
  <si>
    <t>165.</t>
  </si>
  <si>
    <t>VELEUČILIŠTE" Marko Marulić" u Kninu</t>
  </si>
  <si>
    <t xml:space="preserve">Službena putovanja          </t>
  </si>
  <si>
    <t>166.</t>
  </si>
  <si>
    <t xml:space="preserve">Pristojbe i naknade        </t>
  </si>
  <si>
    <t>UKUPNO VELEUČILIŠTE" Marko Marulić" u Kninu:</t>
  </si>
  <si>
    <t>VELMED d.o.o.</t>
  </si>
  <si>
    <t>UKUPNO VELMED d.o.o.:</t>
  </si>
  <si>
    <t>167.</t>
  </si>
  <si>
    <t>168.</t>
  </si>
  <si>
    <t>169.</t>
  </si>
  <si>
    <t>170.</t>
  </si>
  <si>
    <t>WERK d.o.o.</t>
  </si>
  <si>
    <t>Ukupno WERK d.o.o.  :</t>
  </si>
  <si>
    <t>171.</t>
  </si>
  <si>
    <t>ZAGORJE DIGITAL d.o.o.</t>
  </si>
  <si>
    <t>UKUPNO ZAGORJE DIGITAL d.o.o.:</t>
  </si>
  <si>
    <t>172.</t>
  </si>
  <si>
    <t>173.</t>
  </si>
  <si>
    <t>ZAGORSKI LIST d.o.o.</t>
  </si>
  <si>
    <t>UkupnoZAGORSKI LIST d.o.o.  :</t>
  </si>
  <si>
    <t>175.</t>
  </si>
  <si>
    <t>176.</t>
  </si>
  <si>
    <t>ZAVOD ZA HITNU MEDICINU KZŽ</t>
  </si>
  <si>
    <t>Krapina</t>
  </si>
  <si>
    <t>UKUPNO ZAVOD ZA HITNU MEDICINU KZŽ:</t>
  </si>
  <si>
    <t>178.</t>
  </si>
  <si>
    <t>Z-EL d.o.o.</t>
  </si>
  <si>
    <t>UKUPNO Z-EL d.o.o.:</t>
  </si>
  <si>
    <t>179.</t>
  </si>
  <si>
    <t>180.</t>
  </si>
  <si>
    <t>181.</t>
  </si>
  <si>
    <t>182.</t>
  </si>
  <si>
    <t>183.</t>
  </si>
  <si>
    <t>DIGITAL FOTO ART, tiskarsko računalne usluge i trgovina</t>
  </si>
  <si>
    <t>UKUPNO DIGITAL FOTO ART, tiskarsko računalne usluge i trgovina:</t>
  </si>
  <si>
    <t>184.</t>
  </si>
  <si>
    <t>JAVNI BILJEŽNIK JADRANKA KRAMAR</t>
  </si>
  <si>
    <t>UKUPNO JAVNI BILJEŽNIK JADRANKA KRAMAR:</t>
  </si>
  <si>
    <t>185.</t>
  </si>
  <si>
    <t>186.</t>
  </si>
  <si>
    <t>187.</t>
  </si>
  <si>
    <t>188.</t>
  </si>
  <si>
    <t>RE-ALIGNMENT obrt za usluge vl.Maja Fotez</t>
  </si>
  <si>
    <t>Ukupno RE-ALIGNMENT obrt za usluge vl.Maja Fotez  :</t>
  </si>
  <si>
    <t>189.</t>
  </si>
  <si>
    <t>SPINELAB,obrt za usluge, poduku i njegu vl.Matija Rajnović</t>
  </si>
  <si>
    <t>UKUPNO SPINELAB,obrt za usluge, poduku i njegu vl.Matija Rajnović:</t>
  </si>
  <si>
    <t>190.</t>
  </si>
  <si>
    <t>191.</t>
  </si>
  <si>
    <t>192.</t>
  </si>
  <si>
    <t>193.</t>
  </si>
  <si>
    <t>TOLJAN GRETA</t>
  </si>
  <si>
    <t>UKUPNO TOLJAN GRETA :</t>
  </si>
  <si>
    <t>194.</t>
  </si>
  <si>
    <t>195.</t>
  </si>
  <si>
    <t>196.</t>
  </si>
  <si>
    <t>197.</t>
  </si>
  <si>
    <t>198.</t>
  </si>
  <si>
    <t>199.</t>
  </si>
  <si>
    <t>PAVLOVIĆ RAJKO</t>
  </si>
  <si>
    <t>UKUPNO PAVLOVIĆ RAJKO:</t>
  </si>
  <si>
    <t>ZA MJESEC –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</si>
</sst>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10424]#,##0.00;\-#,##0.00"/>
    <numFmt numFmtId="165" formatCode="#,##0.00\ [$kn-41A];[Red]\-#,##0.00\ [$kn-41A]"/>
    <numFmt numFmtId="166" formatCode="[$-41A]General"/>
    <numFmt numFmtId="167" formatCode="[$-41A]#,##0.00"/>
    <numFmt numFmtId="168" formatCode="[$-41A]#,##0.00&quot;     &quot;;\-#,##0.00&quot;     &quot;"/>
    <numFmt numFmtId="169" formatCode="[$]@"/>
    <numFmt numFmtId="170" formatCode="[$-41A]0.00"/>
    <numFmt numFmtId="171" formatCode="#,##0.00\ [$€-41A];[Red]\-#,##0.00\ [$€-41A]"/>
    <numFmt numFmtId="172" formatCode="#,##0.00;[Red]#,##0.00"/>
  </numFmts>
  <fonts count="38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1"/>
      <charset val="238"/>
    </font>
    <font>
      <i/>
      <sz val="10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b/>
      <sz val="9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 "/>
      <family val="2"/>
      <charset val="238"/>
    </font>
    <font>
      <sz val="8"/>
      <color theme="1"/>
      <name val="Arial "/>
      <family val="2"/>
      <charset val="238"/>
    </font>
    <font>
      <sz val="8"/>
      <color theme="1"/>
      <name val="Arial 1"/>
      <charset val="238"/>
    </font>
    <font>
      <sz val="9"/>
      <color theme="1"/>
      <name val="Arial "/>
      <family val="2"/>
      <charset val="238"/>
    </font>
    <font>
      <b/>
      <sz val="8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color rgb="FF000000"/>
      <name val="Arial"/>
      <family val="2"/>
    </font>
    <font>
      <sz val="10"/>
      <name val="Arial"/>
      <family val="2"/>
      <charset val="238"/>
    </font>
    <font>
      <sz val="8"/>
      <color theme="1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color rgb="FF000000"/>
      <name val="Arial"/>
      <family val="2"/>
    </font>
    <font>
      <sz val="9"/>
      <color theme="1"/>
      <name val="Aptos Narrow"/>
      <family val="2"/>
      <charset val="238"/>
      <scheme val="minor"/>
    </font>
    <font>
      <b/>
      <sz val="8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DEE7E5"/>
      </patternFill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F4F4F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1" fillId="5" borderId="0" applyBorder="0" applyProtection="0"/>
    <xf numFmtId="0" fontId="3" fillId="0" borderId="0" applyBorder="0" applyProtection="0"/>
    <xf numFmtId="0" fontId="2" fillId="6" borderId="0" applyBorder="0" applyProtection="0"/>
    <xf numFmtId="0" fontId="4" fillId="0" borderId="0" applyBorder="0" applyProtection="0"/>
    <xf numFmtId="0" fontId="1" fillId="7" borderId="0" applyBorder="0" applyProtection="0"/>
    <xf numFmtId="0" fontId="5" fillId="0" borderId="0" applyBorder="0" applyProtection="0">
      <alignment horizontal="center" textRotation="90"/>
    </xf>
    <xf numFmtId="0" fontId="5" fillId="0" borderId="0" applyBorder="0" applyProtection="0">
      <alignment horizontal="center"/>
    </xf>
    <xf numFmtId="0" fontId="6" fillId="0" borderId="0" applyBorder="0" applyProtection="0">
      <alignment horizontal="center"/>
    </xf>
    <xf numFmtId="0" fontId="7" fillId="0" borderId="0" applyBorder="0" applyProtection="0"/>
    <xf numFmtId="0" fontId="1" fillId="8" borderId="0" applyBorder="0" applyProtection="0"/>
    <xf numFmtId="0" fontId="1" fillId="8" borderId="1" applyProtection="0"/>
    <xf numFmtId="0" fontId="8" fillId="0" borderId="0" applyBorder="0" applyProtection="0"/>
    <xf numFmtId="165" fontId="8" fillId="0" borderId="0" applyBorder="0" applyProtection="0"/>
    <xf numFmtId="0" fontId="1" fillId="0" borderId="0" applyBorder="0" applyProtection="0"/>
    <xf numFmtId="0" fontId="1" fillId="0" borderId="0" applyBorder="0" applyProtection="0"/>
    <xf numFmtId="0" fontId="1" fillId="0" borderId="0" applyBorder="0" applyProtection="0"/>
    <xf numFmtId="166" fontId="1" fillId="0" borderId="0" applyBorder="0" applyProtection="0"/>
    <xf numFmtId="0" fontId="14" fillId="0" borderId="0"/>
    <xf numFmtId="0" fontId="16" fillId="2" borderId="0" applyBorder="0" applyProtection="0"/>
    <xf numFmtId="0" fontId="16" fillId="3" borderId="0" applyBorder="0" applyProtection="0"/>
    <xf numFmtId="0" fontId="16" fillId="4" borderId="0" applyBorder="0" applyProtection="0"/>
    <xf numFmtId="0" fontId="16" fillId="0" borderId="0" applyBorder="0" applyProtection="0"/>
    <xf numFmtId="0" fontId="14" fillId="5" borderId="0" applyBorder="0" applyProtection="0"/>
    <xf numFmtId="0" fontId="16" fillId="6" borderId="0" applyBorder="0" applyProtection="0"/>
    <xf numFmtId="0" fontId="17" fillId="0" borderId="0" applyBorder="0" applyProtection="0"/>
    <xf numFmtId="0" fontId="14" fillId="7" borderId="0" applyBorder="0" applyProtection="0"/>
    <xf numFmtId="0" fontId="18" fillId="0" borderId="0" applyBorder="0" applyProtection="0">
      <alignment horizontal="center" textRotation="90"/>
    </xf>
    <xf numFmtId="0" fontId="18" fillId="0" borderId="0" applyBorder="0" applyProtection="0">
      <alignment horizontal="center"/>
    </xf>
    <xf numFmtId="0" fontId="19" fillId="0" borderId="0" applyBorder="0" applyProtection="0">
      <alignment horizontal="center"/>
    </xf>
    <xf numFmtId="0" fontId="20" fillId="0" borderId="0" applyBorder="0" applyProtection="0"/>
    <xf numFmtId="0" fontId="14" fillId="8" borderId="0" applyBorder="0" applyProtection="0"/>
    <xf numFmtId="0" fontId="14" fillId="8" borderId="1" applyProtection="0"/>
    <xf numFmtId="0" fontId="21" fillId="0" borderId="0" applyBorder="0" applyProtection="0"/>
    <xf numFmtId="165" fontId="21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 applyBorder="0" applyProtection="0"/>
    <xf numFmtId="166" fontId="14" fillId="0" borderId="0" applyBorder="0" applyProtection="0"/>
    <xf numFmtId="0" fontId="31" fillId="0" borderId="0"/>
  </cellStyleXfs>
  <cellXfs count="133">
    <xf numFmtId="0" fontId="0" fillId="0" borderId="0" xfId="0"/>
    <xf numFmtId="0" fontId="9" fillId="0" borderId="0" xfId="1" applyFont="1" applyAlignment="1">
      <alignment horizontal="left" vertical="top"/>
    </xf>
    <xf numFmtId="0" fontId="9" fillId="0" borderId="0" xfId="1" applyFont="1" applyAlignment="1">
      <alignment horizontal="left" wrapText="1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vertical="center" wrapText="1" readingOrder="1"/>
    </xf>
    <xf numFmtId="0" fontId="12" fillId="0" borderId="0" xfId="0" applyFont="1"/>
    <xf numFmtId="0" fontId="15" fillId="0" borderId="0" xfId="0" applyFont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wrapText="1"/>
    </xf>
    <xf numFmtId="0" fontId="9" fillId="0" borderId="0" xfId="1" applyFont="1" applyAlignment="1">
      <alignment vertical="top"/>
    </xf>
    <xf numFmtId="0" fontId="11" fillId="0" borderId="2" xfId="0" applyFont="1" applyBorder="1" applyAlignment="1">
      <alignment horizontal="center" vertical="center" wrapText="1" readingOrder="1"/>
    </xf>
    <xf numFmtId="166" fontId="10" fillId="10" borderId="2" xfId="43" applyFont="1" applyFill="1" applyBorder="1" applyAlignment="1" applyProtection="1">
      <alignment horizontal="center" vertical="center" wrapText="1"/>
    </xf>
    <xf numFmtId="168" fontId="10" fillId="10" borderId="2" xfId="43" applyNumberFormat="1" applyFont="1" applyFill="1" applyBorder="1" applyAlignment="1" applyProtection="1">
      <alignment horizontal="center" vertical="center" wrapText="1"/>
    </xf>
    <xf numFmtId="169" fontId="10" fillId="10" borderId="2" xfId="43" applyNumberFormat="1" applyFont="1" applyFill="1" applyBorder="1" applyAlignment="1" applyProtection="1">
      <alignment horizontal="center" vertical="center" wrapText="1"/>
    </xf>
    <xf numFmtId="0" fontId="22" fillId="0" borderId="2" xfId="0" applyFont="1" applyBorder="1" applyAlignment="1">
      <alignment horizontal="center" vertical="center" wrapText="1" readingOrder="1"/>
    </xf>
    <xf numFmtId="0" fontId="22" fillId="0" borderId="2" xfId="0" applyFont="1" applyBorder="1" applyAlignment="1">
      <alignment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164" fontId="11" fillId="0" borderId="2" xfId="0" applyNumberFormat="1" applyFont="1" applyBorder="1" applyAlignment="1">
      <alignment horizontal="center" vertical="center" wrapText="1" readingOrder="1"/>
    </xf>
    <xf numFmtId="164" fontId="22" fillId="0" borderId="2" xfId="0" applyNumberFormat="1" applyFont="1" applyBorder="1" applyAlignment="1">
      <alignment horizontal="center" vertical="center" wrapText="1" readingOrder="1"/>
    </xf>
    <xf numFmtId="0" fontId="22" fillId="12" borderId="3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166" fontId="23" fillId="0" borderId="0" xfId="22" applyFont="1" applyBorder="1" applyProtection="1"/>
    <xf numFmtId="166" fontId="24" fillId="0" borderId="0" xfId="22" applyFont="1" applyBorder="1" applyProtection="1"/>
    <xf numFmtId="166" fontId="24" fillId="0" borderId="0" xfId="22" applyFont="1" applyBorder="1" applyAlignment="1" applyProtection="1">
      <alignment horizontal="center"/>
    </xf>
    <xf numFmtId="166" fontId="25" fillId="0" borderId="0" xfId="22" applyFont="1" applyBorder="1" applyAlignment="1" applyProtection="1">
      <alignment horizontal="center"/>
    </xf>
    <xf numFmtId="166" fontId="25" fillId="0" borderId="0" xfId="22" applyFont="1" applyBorder="1" applyProtection="1"/>
    <xf numFmtId="166" fontId="23" fillId="0" borderId="2" xfId="22" applyFont="1" applyBorder="1" applyAlignment="1" applyProtection="1">
      <alignment horizontal="center" vertical="center" wrapText="1"/>
    </xf>
    <xf numFmtId="167" fontId="23" fillId="0" borderId="2" xfId="22" applyNumberFormat="1" applyFont="1" applyBorder="1" applyAlignment="1" applyProtection="1">
      <alignment horizontal="center" vertical="center" wrapText="1"/>
    </xf>
    <xf numFmtId="166" fontId="24" fillId="9" borderId="2" xfId="22" applyFont="1" applyFill="1" applyBorder="1" applyAlignment="1" applyProtection="1">
      <alignment horizontal="center"/>
    </xf>
    <xf numFmtId="167" fontId="24" fillId="11" borderId="2" xfId="22" applyNumberFormat="1" applyFont="1" applyFill="1" applyBorder="1" applyAlignment="1" applyProtection="1">
      <alignment horizontal="center"/>
    </xf>
    <xf numFmtId="166" fontId="24" fillId="11" borderId="2" xfId="22" applyFont="1" applyFill="1" applyBorder="1" applyAlignment="1" applyProtection="1">
      <alignment horizontal="center"/>
    </xf>
    <xf numFmtId="166" fontId="24" fillId="9" borderId="2" xfId="22" applyFont="1" applyFill="1" applyBorder="1" applyAlignment="1" applyProtection="1">
      <alignment horizontal="left" wrapText="1"/>
    </xf>
    <xf numFmtId="166" fontId="24" fillId="11" borderId="0" xfId="22" applyFont="1" applyFill="1" applyBorder="1" applyAlignment="1" applyProtection="1">
      <alignment horizontal="center"/>
    </xf>
    <xf numFmtId="166" fontId="24" fillId="9" borderId="2" xfId="22" applyFont="1" applyFill="1" applyBorder="1" applyAlignment="1" applyProtection="1">
      <alignment wrapText="1"/>
    </xf>
    <xf numFmtId="166" fontId="24" fillId="0" borderId="2" xfId="22" applyFont="1" applyBorder="1" applyAlignment="1" applyProtection="1">
      <alignment horizontal="center"/>
    </xf>
    <xf numFmtId="166" fontId="24" fillId="0" borderId="2" xfId="22" applyFont="1" applyBorder="1" applyAlignment="1" applyProtection="1">
      <alignment wrapText="1"/>
    </xf>
    <xf numFmtId="170" fontId="24" fillId="0" borderId="2" xfId="22" applyNumberFormat="1" applyFont="1" applyBorder="1" applyAlignment="1" applyProtection="1">
      <alignment wrapText="1"/>
    </xf>
    <xf numFmtId="166" fontId="23" fillId="10" borderId="2" xfId="22" applyFont="1" applyFill="1" applyBorder="1" applyAlignment="1" applyProtection="1">
      <alignment horizontal="center" vertical="center" wrapText="1"/>
    </xf>
    <xf numFmtId="167" fontId="23" fillId="10" borderId="2" xfId="22" applyNumberFormat="1" applyFont="1" applyFill="1" applyBorder="1" applyAlignment="1" applyProtection="1">
      <alignment horizontal="center" vertical="center"/>
    </xf>
    <xf numFmtId="164" fontId="11" fillId="13" borderId="2" xfId="0" applyNumberFormat="1" applyFont="1" applyFill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readingOrder="1"/>
    </xf>
    <xf numFmtId="0" fontId="26" fillId="9" borderId="2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0" borderId="2" xfId="0" applyFont="1" applyBorder="1" applyAlignment="1">
      <alignment wrapText="1"/>
    </xf>
    <xf numFmtId="4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 wrapText="1"/>
    </xf>
    <xf numFmtId="4" fontId="23" fillId="9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left"/>
    </xf>
    <xf numFmtId="0" fontId="15" fillId="11" borderId="2" xfId="0" applyFont="1" applyFill="1" applyBorder="1" applyAlignment="1">
      <alignment horizontal="center" vertical="center" wrapText="1"/>
    </xf>
    <xf numFmtId="4" fontId="15" fillId="11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9" borderId="2" xfId="0" applyFont="1" applyFill="1" applyBorder="1" applyAlignment="1">
      <alignment vertical="center" wrapText="1"/>
    </xf>
    <xf numFmtId="4" fontId="27" fillId="11" borderId="2" xfId="0" applyNumberFormat="1" applyFont="1" applyFill="1" applyBorder="1" applyAlignment="1">
      <alignment horizontal="center" vertical="center"/>
    </xf>
    <xf numFmtId="49" fontId="15" fillId="9" borderId="2" xfId="0" applyNumberFormat="1" applyFont="1" applyFill="1" applyBorder="1" applyAlignment="1">
      <alignment horizontal="center" vertical="center"/>
    </xf>
    <xf numFmtId="166" fontId="15" fillId="0" borderId="2" xfId="43" applyFont="1" applyBorder="1" applyAlignment="1" applyProtection="1">
      <alignment horizontal="center" vertical="center"/>
    </xf>
    <xf numFmtId="166" fontId="15" fillId="0" borderId="2" xfId="43" applyFont="1" applyBorder="1" applyAlignment="1" applyProtection="1">
      <alignment vertical="center" wrapText="1"/>
    </xf>
    <xf numFmtId="0" fontId="0" fillId="0" borderId="2" xfId="0" applyBorder="1"/>
    <xf numFmtId="0" fontId="11" fillId="0" borderId="2" xfId="0" applyFont="1" applyBorder="1" applyAlignment="1">
      <alignment horizontal="left" vertical="center" readingOrder="1"/>
    </xf>
    <xf numFmtId="4" fontId="15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readingOrder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/>
    <xf numFmtId="0" fontId="29" fillId="0" borderId="2" xfId="0" applyFont="1" applyBorder="1" applyAlignment="1">
      <alignment vertical="top" wrapText="1"/>
    </xf>
    <xf numFmtId="0" fontId="30" fillId="0" borderId="2" xfId="0" applyFont="1" applyBorder="1" applyAlignment="1">
      <alignment horizontal="left" vertical="center" readingOrder="1"/>
    </xf>
    <xf numFmtId="0" fontId="30" fillId="0" borderId="2" xfId="0" applyFont="1" applyBorder="1" applyAlignment="1">
      <alignment horizontal="center" vertical="center" readingOrder="1"/>
    </xf>
    <xf numFmtId="0" fontId="33" fillId="13" borderId="2" xfId="44" applyFont="1" applyFill="1" applyBorder="1" applyAlignment="1">
      <alignment horizontal="left" vertical="center"/>
    </xf>
    <xf numFmtId="0" fontId="33" fillId="13" borderId="2" xfId="44" applyFont="1" applyFill="1" applyBorder="1" applyAlignment="1">
      <alignment horizontal="left" vertical="center" wrapText="1"/>
    </xf>
    <xf numFmtId="0" fontId="34" fillId="14" borderId="3" xfId="44" applyFont="1" applyFill="1" applyBorder="1" applyAlignment="1">
      <alignment horizontal="right" vertical="center"/>
    </xf>
    <xf numFmtId="0" fontId="34" fillId="14" borderId="5" xfId="44" applyFont="1" applyFill="1" applyBorder="1" applyAlignment="1">
      <alignment horizontal="right" vertical="center"/>
    </xf>
    <xf numFmtId="0" fontId="34" fillId="14" borderId="4" xfId="44" applyFont="1" applyFill="1" applyBorder="1" applyAlignment="1">
      <alignment horizontal="right" vertical="center"/>
    </xf>
    <xf numFmtId="172" fontId="33" fillId="13" borderId="2" xfId="44" applyNumberFormat="1" applyFont="1" applyFill="1" applyBorder="1" applyAlignment="1">
      <alignment horizontal="center" vertical="center"/>
    </xf>
    <xf numFmtId="0" fontId="33" fillId="13" borderId="2" xfId="44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 readingOrder="1"/>
    </xf>
    <xf numFmtId="164" fontId="30" fillId="0" borderId="2" xfId="0" applyNumberFormat="1" applyFont="1" applyBorder="1" applyAlignment="1">
      <alignment horizontal="center" vertical="center" wrapText="1" readingOrder="1"/>
    </xf>
    <xf numFmtId="0" fontId="30" fillId="0" borderId="2" xfId="0" applyFont="1" applyBorder="1" applyAlignment="1">
      <alignment horizontal="center" vertical="center" wrapText="1" readingOrder="1"/>
    </xf>
    <xf numFmtId="0" fontId="30" fillId="0" borderId="2" xfId="0" applyFont="1" applyBorder="1" applyAlignment="1">
      <alignment vertical="center" wrapText="1" readingOrder="1"/>
    </xf>
    <xf numFmtId="0" fontId="30" fillId="0" borderId="3" xfId="0" applyFont="1" applyBorder="1" applyAlignment="1">
      <alignment horizontal="left" vertical="center" readingOrder="1"/>
    </xf>
    <xf numFmtId="0" fontId="35" fillId="0" borderId="2" xfId="0" applyFont="1" applyBorder="1" applyAlignment="1">
      <alignment horizontal="center" vertical="center" wrapText="1" shrinkToFit="1" readingOrder="1"/>
    </xf>
    <xf numFmtId="0" fontId="30" fillId="0" borderId="2" xfId="0" applyFont="1" applyBorder="1" applyAlignment="1">
      <alignment horizontal="center" vertical="center" shrinkToFit="1" readingOrder="1"/>
    </xf>
    <xf numFmtId="0" fontId="35" fillId="0" borderId="2" xfId="0" applyFont="1" applyBorder="1" applyAlignment="1">
      <alignment horizontal="center" vertical="center" shrinkToFit="1" readingOrder="1"/>
    </xf>
    <xf numFmtId="0" fontId="30" fillId="0" borderId="2" xfId="0" applyFont="1" applyBorder="1" applyAlignment="1">
      <alignment horizontal="center" vertical="center" wrapText="1" shrinkToFit="1" readingOrder="1"/>
    </xf>
    <xf numFmtId="4" fontId="36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wrapText="1" shrinkToFit="1"/>
    </xf>
    <xf numFmtId="0" fontId="22" fillId="0" borderId="3" xfId="0" applyFont="1" applyBorder="1" applyAlignment="1">
      <alignment horizontal="center" vertical="center" readingOrder="1"/>
    </xf>
    <xf numFmtId="0" fontId="22" fillId="0" borderId="5" xfId="0" applyFont="1" applyBorder="1" applyAlignment="1">
      <alignment horizontal="center" vertical="center" readingOrder="1"/>
    </xf>
    <xf numFmtId="0" fontId="22" fillId="0" borderId="4" xfId="0" applyFont="1" applyBorder="1" applyAlignment="1">
      <alignment horizontal="center" vertical="center" readingOrder="1"/>
    </xf>
    <xf numFmtId="0" fontId="34" fillId="14" borderId="3" xfId="44" applyFont="1" applyFill="1" applyBorder="1" applyAlignment="1">
      <alignment horizontal="right" vertical="center"/>
    </xf>
    <xf numFmtId="0" fontId="34" fillId="14" borderId="5" xfId="44" applyFont="1" applyFill="1" applyBorder="1" applyAlignment="1">
      <alignment horizontal="right" vertical="center"/>
    </xf>
    <xf numFmtId="0" fontId="34" fillId="14" borderId="4" xfId="44" applyFont="1" applyFill="1" applyBorder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 readingOrder="1"/>
    </xf>
    <xf numFmtId="0" fontId="15" fillId="11" borderId="2" xfId="0" applyFont="1" applyFill="1" applyBorder="1"/>
    <xf numFmtId="0" fontId="27" fillId="11" borderId="2" xfId="0" applyFont="1" applyFill="1" applyBorder="1" applyAlignment="1">
      <alignment horizontal="center" vertical="center" wrapText="1"/>
    </xf>
    <xf numFmtId="0" fontId="27" fillId="9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readingOrder="1"/>
    </xf>
    <xf numFmtId="171" fontId="23" fillId="9" borderId="2" xfId="0" applyNumberFormat="1" applyFont="1" applyFill="1" applyBorder="1" applyAlignment="1">
      <alignment horizontal="center" vertical="center"/>
    </xf>
    <xf numFmtId="166" fontId="23" fillId="0" borderId="0" xfId="22" applyFont="1" applyBorder="1" applyAlignment="1" applyProtection="1">
      <alignment horizontal="center"/>
    </xf>
    <xf numFmtId="169" fontId="23" fillId="0" borderId="2" xfId="22" applyNumberFormat="1" applyFont="1" applyBorder="1" applyAlignment="1" applyProtection="1">
      <alignment horizontal="center" vertical="center" wrapText="1"/>
    </xf>
    <xf numFmtId="0" fontId="24" fillId="10" borderId="2" xfId="0" applyFont="1" applyFill="1" applyBorder="1" applyAlignment="1">
      <alignment horizontal="center" vertical="center"/>
    </xf>
    <xf numFmtId="166" fontId="23" fillId="0" borderId="0" xfId="22" applyFont="1" applyBorder="1" applyAlignment="1" applyProtection="1">
      <alignment horizontal="left"/>
    </xf>
    <xf numFmtId="49" fontId="30" fillId="0" borderId="2" xfId="0" applyNumberFormat="1" applyFont="1" applyBorder="1" applyAlignment="1">
      <alignment horizontal="center" vertical="center" readingOrder="1"/>
    </xf>
    <xf numFmtId="0" fontId="36" fillId="0" borderId="2" xfId="0" applyFont="1" applyBorder="1"/>
    <xf numFmtId="0" fontId="36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wrapText="1"/>
    </xf>
    <xf numFmtId="164" fontId="37" fillId="0" borderId="2" xfId="0" applyNumberFormat="1" applyFont="1" applyBorder="1" applyAlignment="1">
      <alignment horizontal="center" vertical="center" wrapText="1" readingOrder="1"/>
    </xf>
    <xf numFmtId="0" fontId="36" fillId="0" borderId="4" xfId="0" applyFont="1" applyBorder="1"/>
    <xf numFmtId="0" fontId="30" fillId="0" borderId="2" xfId="0" applyFont="1" applyBorder="1" applyAlignment="1">
      <alignment horizontal="left" vertical="center" wrapText="1" readingOrder="1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2" xfId="0" applyFont="1" applyBorder="1" applyAlignment="1">
      <alignment horizontal="left" vertical="center" wrapText="1" readingOrder="1"/>
    </xf>
    <xf numFmtId="0" fontId="22" fillId="0" borderId="3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2" fillId="0" borderId="4" xfId="0" applyFont="1" applyBorder="1" applyAlignment="1">
      <alignment horizontal="center" vertical="center" wrapText="1" readingOrder="1"/>
    </xf>
    <xf numFmtId="0" fontId="30" fillId="0" borderId="5" xfId="0" applyFont="1" applyBorder="1" applyAlignment="1">
      <alignment horizontal="center" vertical="center" wrapText="1" readingOrder="1"/>
    </xf>
    <xf numFmtId="0" fontId="30" fillId="0" borderId="4" xfId="0" applyFont="1" applyBorder="1" applyAlignment="1">
      <alignment horizontal="center" vertical="center" wrapText="1" readingOrder="1"/>
    </xf>
    <xf numFmtId="0" fontId="37" fillId="0" borderId="3" xfId="0" applyFont="1" applyBorder="1" applyAlignment="1">
      <alignment horizontal="center" vertical="center" wrapText="1" readingOrder="1"/>
    </xf>
    <xf numFmtId="0" fontId="37" fillId="0" borderId="5" xfId="0" applyFont="1" applyBorder="1" applyAlignment="1">
      <alignment horizontal="center" vertical="center" wrapText="1" readingOrder="1"/>
    </xf>
    <xf numFmtId="0" fontId="37" fillId="0" borderId="4" xfId="0" applyFont="1" applyBorder="1" applyAlignment="1">
      <alignment horizontal="center" vertical="center" wrapText="1" readingOrder="1"/>
    </xf>
    <xf numFmtId="4" fontId="0" fillId="0" borderId="0" xfId="0" applyNumberFormat="1"/>
    <xf numFmtId="4" fontId="15" fillId="0" borderId="6" xfId="0" applyNumberFormat="1" applyFont="1" applyBorder="1" applyAlignment="1" applyProtection="1">
      <alignment horizontal="center" wrapText="1"/>
      <protection locked="0"/>
    </xf>
    <xf numFmtId="4" fontId="15" fillId="0" borderId="2" xfId="0" applyNumberFormat="1" applyFont="1" applyBorder="1" applyAlignment="1" applyProtection="1">
      <alignment horizontal="center" wrapText="1"/>
      <protection locked="0"/>
    </xf>
    <xf numFmtId="167" fontId="24" fillId="0" borderId="2" xfId="22" applyNumberFormat="1" applyFont="1" applyFill="1" applyBorder="1" applyAlignment="1" applyProtection="1">
      <alignment horizontal="center"/>
    </xf>
  </cellXfs>
  <cellStyles count="45">
    <cellStyle name="Accent 1 5" xfId="2" xr:uid="{4DB4303D-73B7-447D-A686-B54205C67776}"/>
    <cellStyle name="Accent 1 5 2" xfId="24" xr:uid="{0E78B619-28B5-4BB7-A274-024CBFDFAFF4}"/>
    <cellStyle name="Accent 2 6" xfId="3" xr:uid="{5B9A5C02-C421-4E55-852E-88247BC7FCDB}"/>
    <cellStyle name="Accent 2 6 2" xfId="25" xr:uid="{D0E52457-0188-4F95-8031-566F00DB6DEC}"/>
    <cellStyle name="Accent 3 7" xfId="4" xr:uid="{5E2905B2-851D-4645-8DEC-D9E5E6211D27}"/>
    <cellStyle name="Accent 3 7 2" xfId="26" xr:uid="{92E86B7F-D632-4F1B-9B7E-9157639B8D5F}"/>
    <cellStyle name="Accent 4" xfId="5" xr:uid="{13A78DB7-B4EC-4F08-B606-3139C9BE4A16}"/>
    <cellStyle name="Accent 4 2" xfId="27" xr:uid="{450D4238-32E6-4254-82E4-E50C9E796D94}"/>
    <cellStyle name="Bad 8" xfId="6" xr:uid="{FCB226B6-CC0D-4837-8C2D-BC7804A7DAFE}"/>
    <cellStyle name="Bad 8 2" xfId="28" xr:uid="{C52447CC-53DF-47BA-93B6-84AEFFB50EF5}"/>
    <cellStyle name="Default 9" xfId="7" xr:uid="{D9CB17A6-7F3C-4F3F-9EB0-57312397C7F1}"/>
    <cellStyle name="Error 10" xfId="8" xr:uid="{AE5D2901-25EB-45F7-91A6-18AC2D67A03A}"/>
    <cellStyle name="Error 10 2" xfId="29" xr:uid="{703072E1-150D-4745-A278-D66C18BA846F}"/>
    <cellStyle name="Excel Built-in Normal" xfId="22" xr:uid="{59C02BB8-7710-408E-AAD4-CF16EB91F471}"/>
    <cellStyle name="Excel Built-in Normal 2" xfId="43" xr:uid="{2515626A-0A3F-4147-9374-7E42CA31B8D5}"/>
    <cellStyle name="Footnote 11" xfId="9" xr:uid="{165EBC65-3CAF-4DC1-BE72-07D233ED9012}"/>
    <cellStyle name="Footnote 11 2" xfId="30" xr:uid="{ED176007-532D-4A46-986D-8AD862DD0C9B}"/>
    <cellStyle name="Good 12" xfId="10" xr:uid="{DD8A5F3F-905B-4A63-9A1F-ED1B521179D8}"/>
    <cellStyle name="Good 12 2" xfId="31" xr:uid="{60B7B8B2-9487-4F1A-8511-F3D6B75B2BD8}"/>
    <cellStyle name="Heading 1 14" xfId="11" xr:uid="{B8055BA6-58AB-4065-BE67-181EA3C3E32A}"/>
    <cellStyle name="Heading 1 14 2" xfId="32" xr:uid="{79FE0478-D4B5-4FF6-8BF3-01BF2185A8EF}"/>
    <cellStyle name="Heading 13" xfId="12" xr:uid="{CB287A0D-B48D-442E-877D-394637E98A38}"/>
    <cellStyle name="Heading 13 2" xfId="33" xr:uid="{388B7A0E-3845-4589-802F-FBCC0C37C327}"/>
    <cellStyle name="Heading 2 15" xfId="13" xr:uid="{74CC3AFC-9155-4F1C-960C-6DAF826F19F5}"/>
    <cellStyle name="Heading 2 15 2" xfId="34" xr:uid="{0F034FAA-E074-4F71-9AFD-9681BD42D5F0}"/>
    <cellStyle name="Hyperlink 16" xfId="14" xr:uid="{B02E84D1-8C59-4FDF-A0E4-5273341655F2}"/>
    <cellStyle name="Hyperlink 16 2" xfId="35" xr:uid="{83666576-AAB4-4FF0-B8CB-48D24A481F95}"/>
    <cellStyle name="Neutral 17" xfId="15" xr:uid="{DAD9A387-D842-4CB6-A0AC-C813D2B98B14}"/>
    <cellStyle name="Neutral 17 2" xfId="36" xr:uid="{12D94CB7-850C-4414-A6EA-32EE971F3C46}"/>
    <cellStyle name="Normalno" xfId="0" builtinId="0"/>
    <cellStyle name="Normalno 2" xfId="1" xr:uid="{5CD3A6B4-AD44-4207-8237-9F7093F15771}"/>
    <cellStyle name="Normalno 3" xfId="23" xr:uid="{3E9F8FCD-CC8B-402C-B76C-538C7D4D08E5}"/>
    <cellStyle name="Normalno 4" xfId="44" xr:uid="{BD3A79F0-95A6-4B62-A190-6867CB88EE3C}"/>
    <cellStyle name="Note 18" xfId="16" xr:uid="{E400953F-C967-4FD4-BD63-99851AA8EADC}"/>
    <cellStyle name="Note 18 2" xfId="37" xr:uid="{FF532196-FE93-4AA8-907D-2B1D6EA664B5}"/>
    <cellStyle name="Result 19" xfId="17" xr:uid="{C64F21A0-BBFF-49B3-82F7-683C6AAD7704}"/>
    <cellStyle name="Result 19 2" xfId="38" xr:uid="{576E8AB1-D95E-40F7-B3DF-BAA093BA9286}"/>
    <cellStyle name="Rezultat2" xfId="18" xr:uid="{60B99BBC-A192-44AE-B16D-E09699849D17}"/>
    <cellStyle name="Rezultat2 2" xfId="39" xr:uid="{DC33A5CC-0BE7-4F73-A300-C12644AEC901}"/>
    <cellStyle name="Status 20" xfId="19" xr:uid="{76B626D6-34F4-4434-BC7E-6BD92D16E015}"/>
    <cellStyle name="Status 20 2" xfId="40" xr:uid="{51490F84-7CB9-4315-8C25-715D6F2E16CA}"/>
    <cellStyle name="Text 21" xfId="20" xr:uid="{4CEBD6E3-BB3F-4FD7-9335-83F1EB216988}"/>
    <cellStyle name="Text 21 2" xfId="41" xr:uid="{0F291802-BAA5-48AE-8330-A24A5D42A8D6}"/>
    <cellStyle name="Warning 22" xfId="21" xr:uid="{6075A4B6-B48D-4A4E-928A-F6E85714F172}"/>
    <cellStyle name="Warning 22 2" xfId="42" xr:uid="{C9490440-B872-455D-A771-00C9B6D703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A148-8EAA-4099-BAC6-C7603A16B5B6}">
  <dimension ref="A1:O376"/>
  <sheetViews>
    <sheetView tabSelected="1" topLeftCell="A364" workbookViewId="0">
      <selection activeCell="F377" sqref="F377"/>
    </sheetView>
  </sheetViews>
  <sheetFormatPr defaultRowHeight="15"/>
  <cols>
    <col min="2" max="2" width="16.28515625" customWidth="1"/>
    <col min="3" max="3" width="10.28515625" customWidth="1"/>
    <col min="4" max="4" width="8.7109375" style="10" customWidth="1"/>
    <col min="5" max="5" width="12.42578125" customWidth="1"/>
    <col min="6" max="6" width="11.42578125" style="10" customWidth="1"/>
    <col min="7" max="7" width="9.140625" style="10"/>
    <col min="8" max="8" width="20.85546875" customWidth="1"/>
    <col min="9" max="9" width="11.140625" customWidth="1"/>
  </cols>
  <sheetData>
    <row r="1" spans="1:9" ht="19.5" customHeight="1">
      <c r="A1" s="1" t="s">
        <v>131</v>
      </c>
      <c r="B1" s="2"/>
      <c r="C1" s="3"/>
      <c r="D1" s="7"/>
      <c r="E1" s="4"/>
    </row>
    <row r="2" spans="1:9" ht="19.5" customHeight="1">
      <c r="A2" s="17" t="s">
        <v>132</v>
      </c>
      <c r="B2" s="16"/>
      <c r="C2" s="15"/>
      <c r="D2" s="7"/>
      <c r="E2" s="15"/>
      <c r="G2" s="9"/>
    </row>
    <row r="3" spans="1:9" ht="19.5" customHeight="1">
      <c r="A3" s="1" t="s">
        <v>133</v>
      </c>
      <c r="B3" s="2"/>
      <c r="C3" s="3"/>
      <c r="D3" s="7"/>
      <c r="E3" s="4"/>
    </row>
    <row r="4" spans="1:9" ht="17.25" customHeight="1">
      <c r="A4" s="1" t="s">
        <v>421</v>
      </c>
      <c r="B4" s="6"/>
      <c r="C4" s="5"/>
      <c r="D4" s="7"/>
      <c r="E4" s="8"/>
    </row>
    <row r="6" spans="1:9" ht="22.5" customHeight="1">
      <c r="A6" s="19" t="s">
        <v>135</v>
      </c>
      <c r="B6" s="19" t="s">
        <v>136</v>
      </c>
      <c r="C6" s="19" t="s">
        <v>137</v>
      </c>
      <c r="D6" s="19" t="s">
        <v>138</v>
      </c>
      <c r="E6" s="19" t="s">
        <v>139</v>
      </c>
      <c r="F6" s="20" t="s">
        <v>140</v>
      </c>
      <c r="G6" s="21" t="s">
        <v>141</v>
      </c>
      <c r="H6" s="27" t="s">
        <v>142</v>
      </c>
      <c r="I6" s="14"/>
    </row>
    <row r="7" spans="1:9" ht="30" customHeight="1">
      <c r="A7" s="11" t="s">
        <v>267</v>
      </c>
      <c r="B7" s="11" t="s">
        <v>0</v>
      </c>
      <c r="C7" s="11">
        <v>93613785608</v>
      </c>
      <c r="D7" s="18" t="s">
        <v>1</v>
      </c>
      <c r="E7" s="11" t="s">
        <v>2</v>
      </c>
      <c r="F7" s="25">
        <v>1247.5</v>
      </c>
      <c r="G7" s="18">
        <v>3222</v>
      </c>
      <c r="H7" s="12" t="s">
        <v>3</v>
      </c>
      <c r="I7" s="13"/>
    </row>
    <row r="8" spans="1:9" ht="30" customHeight="1">
      <c r="A8" s="105" t="s">
        <v>134</v>
      </c>
      <c r="B8" s="105"/>
      <c r="C8" s="105"/>
      <c r="D8" s="105"/>
      <c r="E8" s="105"/>
      <c r="F8" s="26">
        <f>SUM(F7)</f>
        <v>1247.5</v>
      </c>
      <c r="G8" s="22"/>
      <c r="H8" s="23"/>
      <c r="I8" s="13"/>
    </row>
    <row r="9" spans="1:9" ht="30" customHeight="1">
      <c r="A9" s="11" t="s">
        <v>268</v>
      </c>
      <c r="B9" s="11" t="s">
        <v>4</v>
      </c>
      <c r="C9" s="11">
        <v>80739623528</v>
      </c>
      <c r="D9" s="24" t="s">
        <v>5</v>
      </c>
      <c r="E9" s="11" t="s">
        <v>2</v>
      </c>
      <c r="F9" s="25">
        <v>1268335.74</v>
      </c>
      <c r="G9" s="18">
        <v>4511</v>
      </c>
      <c r="H9" s="12" t="s">
        <v>6</v>
      </c>
      <c r="I9" s="13"/>
    </row>
    <row r="10" spans="1:9" ht="30" customHeight="1">
      <c r="A10" s="105" t="s">
        <v>143</v>
      </c>
      <c r="B10" s="105"/>
      <c r="C10" s="105"/>
      <c r="D10" s="105"/>
      <c r="E10" s="105"/>
      <c r="F10" s="26">
        <f>SUM(F9)</f>
        <v>1268335.74</v>
      </c>
      <c r="G10" s="22"/>
      <c r="H10" s="23"/>
      <c r="I10" s="13"/>
    </row>
    <row r="11" spans="1:9" ht="30" customHeight="1">
      <c r="A11" s="11" t="s">
        <v>269</v>
      </c>
      <c r="B11" s="11" t="s">
        <v>7</v>
      </c>
      <c r="C11" s="11">
        <v>53229255187</v>
      </c>
      <c r="D11" s="24" t="s">
        <v>1</v>
      </c>
      <c r="E11" s="11" t="s">
        <v>2</v>
      </c>
      <c r="F11" s="25">
        <v>1035.18</v>
      </c>
      <c r="G11" s="18">
        <v>3222</v>
      </c>
      <c r="H11" s="12" t="s">
        <v>3</v>
      </c>
      <c r="I11" s="13"/>
    </row>
    <row r="12" spans="1:9" ht="30" customHeight="1">
      <c r="A12" s="66"/>
      <c r="B12" s="11" t="s">
        <v>7</v>
      </c>
      <c r="C12" s="11">
        <v>53229255187</v>
      </c>
      <c r="D12" s="24" t="s">
        <v>1</v>
      </c>
      <c r="E12" s="11" t="s">
        <v>2</v>
      </c>
      <c r="F12" s="70">
        <v>248.75</v>
      </c>
      <c r="G12" s="70">
        <v>3251</v>
      </c>
      <c r="H12" s="72" t="s">
        <v>11</v>
      </c>
      <c r="I12" s="13"/>
    </row>
    <row r="13" spans="1:9" ht="30" customHeight="1">
      <c r="A13" s="105" t="s">
        <v>144</v>
      </c>
      <c r="B13" s="105"/>
      <c r="C13" s="105"/>
      <c r="D13" s="105"/>
      <c r="E13" s="105"/>
      <c r="F13" s="26">
        <f>SUM(F11+F12)</f>
        <v>1283.93</v>
      </c>
      <c r="G13" s="22"/>
      <c r="H13" s="23"/>
      <c r="I13" s="13"/>
    </row>
    <row r="14" spans="1:9" ht="30" customHeight="1">
      <c r="A14" s="11" t="s">
        <v>270</v>
      </c>
      <c r="B14" s="11" t="s">
        <v>9</v>
      </c>
      <c r="C14" s="11">
        <v>80649374262</v>
      </c>
      <c r="D14" s="24" t="s">
        <v>1</v>
      </c>
      <c r="E14" s="11" t="s">
        <v>2</v>
      </c>
      <c r="F14" s="25">
        <v>11495.42</v>
      </c>
      <c r="G14" s="18">
        <v>3222</v>
      </c>
      <c r="H14" s="12" t="s">
        <v>3</v>
      </c>
      <c r="I14" s="13"/>
    </row>
    <row r="15" spans="1:9" ht="30" customHeight="1">
      <c r="A15" s="11" t="s">
        <v>271</v>
      </c>
      <c r="B15" s="11" t="s">
        <v>9</v>
      </c>
      <c r="C15" s="11">
        <v>80649374262</v>
      </c>
      <c r="D15" s="24" t="s">
        <v>1</v>
      </c>
      <c r="E15" s="11" t="s">
        <v>2</v>
      </c>
      <c r="F15" s="25">
        <v>0.6</v>
      </c>
      <c r="G15" s="18">
        <v>3239</v>
      </c>
      <c r="H15" s="12" t="s">
        <v>232</v>
      </c>
      <c r="I15" s="13"/>
    </row>
    <row r="16" spans="1:9" ht="30" customHeight="1">
      <c r="A16" s="105" t="s">
        <v>145</v>
      </c>
      <c r="B16" s="105"/>
      <c r="C16" s="105"/>
      <c r="D16" s="105"/>
      <c r="E16" s="105"/>
      <c r="F16" s="26">
        <f>SUM(F14:F15)</f>
        <v>11496.02</v>
      </c>
      <c r="G16" s="22"/>
      <c r="H16" s="23"/>
      <c r="I16" s="13"/>
    </row>
    <row r="17" spans="1:9" ht="30" customHeight="1">
      <c r="A17" s="73" t="s">
        <v>272</v>
      </c>
      <c r="B17" s="76" t="s">
        <v>422</v>
      </c>
      <c r="C17" s="75" t="s">
        <v>423</v>
      </c>
      <c r="D17" s="75" t="s">
        <v>1</v>
      </c>
      <c r="E17" s="76" t="s">
        <v>2</v>
      </c>
      <c r="F17" s="80">
        <v>500</v>
      </c>
      <c r="G17" s="81" t="s">
        <v>424</v>
      </c>
      <c r="H17" s="76" t="s">
        <v>12</v>
      </c>
      <c r="I17" s="13"/>
    </row>
    <row r="18" spans="1:9" ht="30" customHeight="1">
      <c r="A18" s="97" t="s">
        <v>425</v>
      </c>
      <c r="B18" s="98"/>
      <c r="C18" s="98"/>
      <c r="D18" s="98"/>
      <c r="E18" s="99"/>
      <c r="F18" s="26">
        <v>500</v>
      </c>
      <c r="G18" s="22"/>
      <c r="H18" s="23"/>
      <c r="I18" s="13"/>
    </row>
    <row r="19" spans="1:9" ht="30" customHeight="1">
      <c r="A19" s="73" t="s">
        <v>273</v>
      </c>
      <c r="B19" s="76" t="s">
        <v>426</v>
      </c>
      <c r="C19" s="75">
        <v>95874654304</v>
      </c>
      <c r="D19" s="75" t="s">
        <v>29</v>
      </c>
      <c r="E19" s="76" t="s">
        <v>2</v>
      </c>
      <c r="F19" s="80">
        <v>469</v>
      </c>
      <c r="G19" s="81">
        <v>3211</v>
      </c>
      <c r="H19" s="76" t="s">
        <v>427</v>
      </c>
      <c r="I19" s="13"/>
    </row>
    <row r="20" spans="1:9" ht="30" customHeight="1">
      <c r="A20" s="77"/>
      <c r="B20" s="78"/>
      <c r="C20" s="78"/>
      <c r="D20" s="78"/>
      <c r="E20" s="79"/>
      <c r="F20" s="26">
        <v>469</v>
      </c>
      <c r="G20" s="22"/>
      <c r="H20" s="23"/>
      <c r="I20" s="13"/>
    </row>
    <row r="21" spans="1:9" ht="30" customHeight="1">
      <c r="A21" s="11" t="s">
        <v>274</v>
      </c>
      <c r="B21" s="11" t="s">
        <v>10</v>
      </c>
      <c r="C21" s="11">
        <v>58353015102</v>
      </c>
      <c r="D21" s="24" t="s">
        <v>1</v>
      </c>
      <c r="E21" s="11" t="s">
        <v>2</v>
      </c>
      <c r="F21" s="47">
        <v>3000</v>
      </c>
      <c r="G21" s="18">
        <v>3222</v>
      </c>
      <c r="H21" s="12" t="s">
        <v>3</v>
      </c>
      <c r="I21" s="13"/>
    </row>
    <row r="22" spans="1:9" ht="30" customHeight="1">
      <c r="A22" s="105" t="s">
        <v>146</v>
      </c>
      <c r="B22" s="105"/>
      <c r="C22" s="105"/>
      <c r="D22" s="105"/>
      <c r="E22" s="105"/>
      <c r="F22" s="26">
        <f>SUM(F21)</f>
        <v>3000</v>
      </c>
      <c r="G22" s="22"/>
      <c r="H22" s="23"/>
      <c r="I22" s="13"/>
    </row>
    <row r="23" spans="1:9" ht="30" customHeight="1">
      <c r="A23" s="11" t="s">
        <v>275</v>
      </c>
      <c r="B23" s="11" t="s">
        <v>428</v>
      </c>
      <c r="C23" s="11">
        <v>22165972142</v>
      </c>
      <c r="D23" s="24" t="s">
        <v>1</v>
      </c>
      <c r="E23" s="11" t="s">
        <v>2</v>
      </c>
      <c r="F23" s="25">
        <v>67.16</v>
      </c>
      <c r="G23" s="18">
        <v>3222</v>
      </c>
      <c r="H23" s="12" t="s">
        <v>3</v>
      </c>
      <c r="I23" s="13"/>
    </row>
    <row r="24" spans="1:9" ht="30" customHeight="1">
      <c r="A24" s="11" t="s">
        <v>276</v>
      </c>
      <c r="B24" s="11" t="s">
        <v>428</v>
      </c>
      <c r="C24" s="11">
        <v>22165972142</v>
      </c>
      <c r="D24" s="24" t="s">
        <v>1</v>
      </c>
      <c r="E24" s="11" t="s">
        <v>2</v>
      </c>
      <c r="F24" s="25">
        <v>770.48</v>
      </c>
      <c r="G24" s="18">
        <v>3225</v>
      </c>
      <c r="H24" s="12" t="s">
        <v>8</v>
      </c>
      <c r="I24" s="13"/>
    </row>
    <row r="25" spans="1:9" ht="30" customHeight="1">
      <c r="A25" s="105" t="s">
        <v>429</v>
      </c>
      <c r="B25" s="105"/>
      <c r="C25" s="105"/>
      <c r="D25" s="105"/>
      <c r="E25" s="105"/>
      <c r="F25" s="26">
        <f>SUM(F23:F24)</f>
        <v>837.64</v>
      </c>
      <c r="G25" s="22"/>
      <c r="H25" s="23"/>
      <c r="I25" s="13"/>
    </row>
    <row r="26" spans="1:9" ht="30" customHeight="1">
      <c r="A26" s="11" t="s">
        <v>277</v>
      </c>
      <c r="B26" s="11" t="s">
        <v>430</v>
      </c>
      <c r="C26" s="11">
        <v>6613466156</v>
      </c>
      <c r="D26" s="24" t="s">
        <v>431</v>
      </c>
      <c r="E26" s="11" t="s">
        <v>2</v>
      </c>
      <c r="F26" s="47">
        <v>343.36</v>
      </c>
      <c r="G26" s="18">
        <v>3222</v>
      </c>
      <c r="H26" s="12" t="s">
        <v>3</v>
      </c>
      <c r="I26" s="13"/>
    </row>
    <row r="27" spans="1:9" ht="30" customHeight="1">
      <c r="A27" s="105" t="s">
        <v>434</v>
      </c>
      <c r="B27" s="105"/>
      <c r="C27" s="105"/>
      <c r="D27" s="105"/>
      <c r="E27" s="105"/>
      <c r="F27" s="26">
        <f>SUM(F26)</f>
        <v>343.36</v>
      </c>
      <c r="G27" s="22"/>
      <c r="H27" s="23"/>
      <c r="I27" s="13"/>
    </row>
    <row r="28" spans="1:9" ht="30" customHeight="1">
      <c r="A28" s="73" t="s">
        <v>278</v>
      </c>
      <c r="B28" s="74" t="s">
        <v>432</v>
      </c>
      <c r="C28" s="74">
        <v>65383803641</v>
      </c>
      <c r="D28" s="82" t="s">
        <v>433</v>
      </c>
      <c r="E28" s="11" t="s">
        <v>2</v>
      </c>
      <c r="F28" s="83">
        <v>1229.25</v>
      </c>
      <c r="G28" s="84">
        <v>3222</v>
      </c>
      <c r="H28" s="85" t="s">
        <v>3</v>
      </c>
      <c r="I28" s="13"/>
    </row>
    <row r="29" spans="1:9" ht="30" customHeight="1">
      <c r="A29" s="94" t="s">
        <v>435</v>
      </c>
      <c r="B29" s="95"/>
      <c r="C29" s="95"/>
      <c r="D29" s="95"/>
      <c r="E29" s="96"/>
      <c r="F29" s="26">
        <f>SUM(F28)</f>
        <v>1229.25</v>
      </c>
      <c r="G29" s="22"/>
      <c r="H29" s="23"/>
      <c r="I29" s="13"/>
    </row>
    <row r="30" spans="1:9" ht="30" customHeight="1">
      <c r="A30" s="11" t="s">
        <v>279</v>
      </c>
      <c r="B30" s="11" t="s">
        <v>13</v>
      </c>
      <c r="C30" s="11">
        <v>28841241651</v>
      </c>
      <c r="D30" s="24" t="s">
        <v>14</v>
      </c>
      <c r="E30" s="11" t="s">
        <v>2</v>
      </c>
      <c r="F30" s="25">
        <v>1715.63</v>
      </c>
      <c r="G30" s="18">
        <v>3232</v>
      </c>
      <c r="H30" s="12" t="s">
        <v>15</v>
      </c>
      <c r="I30" s="13"/>
    </row>
    <row r="31" spans="1:9" ht="30" customHeight="1">
      <c r="A31" s="105" t="s">
        <v>147</v>
      </c>
      <c r="B31" s="105"/>
      <c r="C31" s="105"/>
      <c r="D31" s="105"/>
      <c r="E31" s="105"/>
      <c r="F31" s="26">
        <f>SUM(F30)</f>
        <v>1715.63</v>
      </c>
      <c r="G31" s="22"/>
      <c r="H31" s="23"/>
      <c r="I31" s="13"/>
    </row>
    <row r="32" spans="1:9" ht="30" customHeight="1">
      <c r="A32" s="73" t="s">
        <v>280</v>
      </c>
      <c r="B32" s="74" t="s">
        <v>436</v>
      </c>
      <c r="C32" s="74">
        <v>40437576100</v>
      </c>
      <c r="D32" s="74" t="s">
        <v>1</v>
      </c>
      <c r="E32" s="11" t="s">
        <v>2</v>
      </c>
      <c r="F32" s="83">
        <v>5150</v>
      </c>
      <c r="G32" s="84">
        <v>3222</v>
      </c>
      <c r="H32" s="85" t="s">
        <v>3</v>
      </c>
      <c r="I32" s="13"/>
    </row>
    <row r="33" spans="1:9" ht="30" customHeight="1">
      <c r="A33" s="94" t="s">
        <v>437</v>
      </c>
      <c r="B33" s="95"/>
      <c r="C33" s="95"/>
      <c r="D33" s="95"/>
      <c r="E33" s="96"/>
      <c r="F33" s="26">
        <f>SUM(F32)</f>
        <v>5150</v>
      </c>
      <c r="G33" s="22"/>
      <c r="H33" s="23"/>
      <c r="I33" s="13"/>
    </row>
    <row r="34" spans="1:9" ht="30" customHeight="1">
      <c r="A34" s="86" t="s">
        <v>281</v>
      </c>
      <c r="B34" s="11" t="s">
        <v>16</v>
      </c>
      <c r="C34" s="11">
        <v>52275049572</v>
      </c>
      <c r="D34" s="24" t="s">
        <v>1</v>
      </c>
      <c r="E34" s="11" t="s">
        <v>2</v>
      </c>
      <c r="F34" s="83">
        <v>2844.34</v>
      </c>
      <c r="G34" s="84">
        <v>3222</v>
      </c>
      <c r="H34" s="85" t="s">
        <v>3</v>
      </c>
      <c r="I34" s="13"/>
    </row>
    <row r="35" spans="1:9" ht="30" customHeight="1">
      <c r="A35" s="11" t="s">
        <v>282</v>
      </c>
      <c r="B35" s="11" t="s">
        <v>16</v>
      </c>
      <c r="C35" s="11">
        <v>52275049572</v>
      </c>
      <c r="D35" s="24" t="s">
        <v>1</v>
      </c>
      <c r="E35" s="11" t="s">
        <v>2</v>
      </c>
      <c r="F35" s="25">
        <v>1000</v>
      </c>
      <c r="G35" s="18">
        <v>4224</v>
      </c>
      <c r="H35" s="12" t="s">
        <v>17</v>
      </c>
      <c r="I35" s="13"/>
    </row>
    <row r="36" spans="1:9" ht="30" customHeight="1">
      <c r="A36" s="105" t="s">
        <v>148</v>
      </c>
      <c r="B36" s="105"/>
      <c r="C36" s="105"/>
      <c r="D36" s="105"/>
      <c r="E36" s="105"/>
      <c r="F36" s="26">
        <f>SUM(F34+F35)</f>
        <v>3844.34</v>
      </c>
      <c r="G36" s="22"/>
      <c r="H36" s="23"/>
      <c r="I36" s="13"/>
    </row>
    <row r="37" spans="1:9" ht="30" customHeight="1">
      <c r="A37" s="73" t="s">
        <v>283</v>
      </c>
      <c r="B37" s="87" t="s">
        <v>438</v>
      </c>
      <c r="C37" s="74">
        <v>46191202403</v>
      </c>
      <c r="D37" s="74" t="s">
        <v>1</v>
      </c>
      <c r="E37" s="11" t="s">
        <v>2</v>
      </c>
      <c r="F37" s="83">
        <v>2861.44</v>
      </c>
      <c r="G37" s="84">
        <v>3222</v>
      </c>
      <c r="H37" s="85" t="s">
        <v>3</v>
      </c>
      <c r="I37" s="13"/>
    </row>
    <row r="38" spans="1:9" ht="30" customHeight="1">
      <c r="A38" s="94" t="s">
        <v>439</v>
      </c>
      <c r="B38" s="95"/>
      <c r="C38" s="95"/>
      <c r="D38" s="95"/>
      <c r="E38" s="96"/>
      <c r="F38" s="26">
        <f>SUM(F37)</f>
        <v>2861.44</v>
      </c>
      <c r="G38" s="22"/>
      <c r="H38" s="23"/>
      <c r="I38" s="13"/>
    </row>
    <row r="39" spans="1:9" ht="30" customHeight="1">
      <c r="A39" s="73" t="s">
        <v>284</v>
      </c>
      <c r="B39" s="87" t="s">
        <v>440</v>
      </c>
      <c r="C39" s="74">
        <v>36608300716</v>
      </c>
      <c r="D39" s="88" t="s">
        <v>441</v>
      </c>
      <c r="E39" s="11" t="s">
        <v>2</v>
      </c>
      <c r="F39" s="83">
        <v>90</v>
      </c>
      <c r="G39" s="84">
        <v>3233</v>
      </c>
      <c r="H39" s="85" t="s">
        <v>442</v>
      </c>
      <c r="I39" s="13"/>
    </row>
    <row r="40" spans="1:9" ht="30" customHeight="1">
      <c r="A40" s="73" t="s">
        <v>285</v>
      </c>
      <c r="B40" s="87" t="s">
        <v>440</v>
      </c>
      <c r="C40" s="74">
        <v>36608300716</v>
      </c>
      <c r="D40" s="88" t="s">
        <v>441</v>
      </c>
      <c r="E40" s="11" t="s">
        <v>2</v>
      </c>
      <c r="F40" s="83">
        <v>165</v>
      </c>
      <c r="G40" s="84">
        <v>3299</v>
      </c>
      <c r="H40" s="12" t="s">
        <v>19</v>
      </c>
      <c r="I40" s="13"/>
    </row>
    <row r="41" spans="1:9" ht="30" customHeight="1">
      <c r="A41" s="94" t="s">
        <v>443</v>
      </c>
      <c r="B41" s="95"/>
      <c r="C41" s="95"/>
      <c r="D41" s="95"/>
      <c r="E41" s="96"/>
      <c r="F41" s="26">
        <f>SUM(F39+F40)</f>
        <v>255</v>
      </c>
      <c r="G41" s="22"/>
      <c r="H41" s="23"/>
      <c r="I41" s="13"/>
    </row>
    <row r="42" spans="1:9" ht="30" customHeight="1">
      <c r="A42" s="11" t="s">
        <v>286</v>
      </c>
      <c r="B42" s="11" t="s">
        <v>18</v>
      </c>
      <c r="C42" s="11">
        <v>57845277445</v>
      </c>
      <c r="D42" s="24" t="s">
        <v>1</v>
      </c>
      <c r="E42" s="11" t="s">
        <v>2</v>
      </c>
      <c r="F42" s="25">
        <v>340.75</v>
      </c>
      <c r="G42" s="18">
        <v>3299</v>
      </c>
      <c r="H42" s="12" t="s">
        <v>19</v>
      </c>
      <c r="I42" s="13"/>
    </row>
    <row r="43" spans="1:9" ht="30" customHeight="1">
      <c r="A43" s="105" t="s">
        <v>149</v>
      </c>
      <c r="B43" s="105"/>
      <c r="C43" s="105"/>
      <c r="D43" s="105"/>
      <c r="E43" s="105"/>
      <c r="F43" s="26">
        <f>SUM(F42)</f>
        <v>340.75</v>
      </c>
      <c r="G43" s="22"/>
      <c r="H43" s="23"/>
      <c r="I43" s="13"/>
    </row>
    <row r="44" spans="1:9" ht="30" customHeight="1">
      <c r="A44" s="73" t="s">
        <v>287</v>
      </c>
      <c r="B44" s="11" t="s">
        <v>20</v>
      </c>
      <c r="C44" s="11">
        <v>47204464015</v>
      </c>
      <c r="D44" s="24" t="s">
        <v>1</v>
      </c>
      <c r="E44" s="11" t="s">
        <v>2</v>
      </c>
      <c r="F44" s="83">
        <v>2000</v>
      </c>
      <c r="G44" s="84">
        <v>3232</v>
      </c>
      <c r="H44" s="85" t="s">
        <v>15</v>
      </c>
      <c r="I44" s="13"/>
    </row>
    <row r="45" spans="1:9" ht="30" customHeight="1">
      <c r="A45" s="11" t="s">
        <v>288</v>
      </c>
      <c r="B45" s="11" t="s">
        <v>20</v>
      </c>
      <c r="C45" s="11">
        <v>47204464015</v>
      </c>
      <c r="D45" s="24" t="s">
        <v>1</v>
      </c>
      <c r="E45" s="11" t="s">
        <v>2</v>
      </c>
      <c r="F45" s="25">
        <v>781.14</v>
      </c>
      <c r="G45" s="18">
        <v>3222</v>
      </c>
      <c r="H45" s="12" t="s">
        <v>3</v>
      </c>
      <c r="I45" s="13"/>
    </row>
    <row r="46" spans="1:9" ht="30" customHeight="1">
      <c r="A46" s="105" t="s">
        <v>150</v>
      </c>
      <c r="B46" s="105"/>
      <c r="C46" s="105"/>
      <c r="D46" s="105"/>
      <c r="E46" s="105"/>
      <c r="F46" s="26">
        <f>SUM(F44+F45)</f>
        <v>2781.14</v>
      </c>
      <c r="G46" s="22"/>
      <c r="H46" s="23"/>
      <c r="I46" s="13"/>
    </row>
    <row r="47" spans="1:9" ht="30" customHeight="1">
      <c r="A47" s="73" t="s">
        <v>289</v>
      </c>
      <c r="B47" s="74" t="s">
        <v>444</v>
      </c>
      <c r="C47" s="74">
        <v>5273195306</v>
      </c>
      <c r="D47" s="89" t="s">
        <v>445</v>
      </c>
      <c r="E47" s="11" t="s">
        <v>2</v>
      </c>
      <c r="F47" s="83">
        <v>272.5</v>
      </c>
      <c r="G47" s="84">
        <v>3222</v>
      </c>
      <c r="H47" s="85" t="s">
        <v>3</v>
      </c>
      <c r="I47" s="13"/>
    </row>
    <row r="48" spans="1:9" ht="30" customHeight="1">
      <c r="A48" s="94" t="s">
        <v>446</v>
      </c>
      <c r="B48" s="95"/>
      <c r="C48" s="95"/>
      <c r="D48" s="95"/>
      <c r="E48" s="96"/>
      <c r="F48" s="26">
        <f>SUM(F47)</f>
        <v>272.5</v>
      </c>
      <c r="G48" s="22"/>
      <c r="H48" s="23"/>
      <c r="I48" s="13"/>
    </row>
    <row r="49" spans="1:9" ht="30" customHeight="1">
      <c r="A49" s="11" t="s">
        <v>290</v>
      </c>
      <c r="B49" s="11" t="s">
        <v>447</v>
      </c>
      <c r="C49" s="11">
        <v>98491896949</v>
      </c>
      <c r="D49" s="24" t="s">
        <v>58</v>
      </c>
      <c r="E49" s="11" t="s">
        <v>2</v>
      </c>
      <c r="F49" s="47">
        <v>247.56</v>
      </c>
      <c r="G49" s="18">
        <v>3223</v>
      </c>
      <c r="H49" s="12" t="s">
        <v>36</v>
      </c>
      <c r="I49" s="13"/>
    </row>
    <row r="50" spans="1:9" ht="30" customHeight="1">
      <c r="A50" s="105" t="s">
        <v>151</v>
      </c>
      <c r="B50" s="105"/>
      <c r="C50" s="105"/>
      <c r="D50" s="105"/>
      <c r="E50" s="105"/>
      <c r="F50" s="26">
        <f>SUM(F49)</f>
        <v>247.56</v>
      </c>
      <c r="G50" s="22"/>
      <c r="H50" s="23"/>
      <c r="I50" s="13"/>
    </row>
    <row r="51" spans="1:9" ht="30" customHeight="1">
      <c r="A51" s="73" t="s">
        <v>291</v>
      </c>
      <c r="B51" s="74" t="s">
        <v>448</v>
      </c>
      <c r="C51" s="74">
        <v>92353011206</v>
      </c>
      <c r="D51" s="74" t="s">
        <v>1</v>
      </c>
      <c r="E51" s="11" t="s">
        <v>2</v>
      </c>
      <c r="F51" s="83">
        <v>54.24</v>
      </c>
      <c r="G51" s="84">
        <v>3227</v>
      </c>
      <c r="H51" s="85" t="s">
        <v>449</v>
      </c>
      <c r="I51" s="13"/>
    </row>
    <row r="52" spans="1:9" ht="30" customHeight="1">
      <c r="A52" s="69"/>
      <c r="B52" s="69"/>
      <c r="C52" s="69"/>
      <c r="D52" s="69"/>
      <c r="E52" s="69"/>
      <c r="F52" s="26">
        <f>SUM(F51)</f>
        <v>54.24</v>
      </c>
      <c r="G52" s="22"/>
      <c r="H52" s="23"/>
      <c r="I52" s="13"/>
    </row>
    <row r="53" spans="1:9" ht="30" customHeight="1">
      <c r="A53" s="11" t="s">
        <v>292</v>
      </c>
      <c r="B53" s="11" t="s">
        <v>21</v>
      </c>
      <c r="C53" s="11">
        <v>89114805760</v>
      </c>
      <c r="D53" s="24" t="s">
        <v>1</v>
      </c>
      <c r="E53" s="11" t="s">
        <v>2</v>
      </c>
      <c r="F53" s="25">
        <v>882.41</v>
      </c>
      <c r="G53" s="18">
        <v>3222</v>
      </c>
      <c r="H53" s="12" t="s">
        <v>3</v>
      </c>
      <c r="I53" s="13"/>
    </row>
    <row r="54" spans="1:9" ht="30" customHeight="1">
      <c r="A54" s="105" t="s">
        <v>152</v>
      </c>
      <c r="B54" s="105"/>
      <c r="C54" s="105"/>
      <c r="D54" s="105"/>
      <c r="E54" s="105"/>
      <c r="F54" s="26">
        <f>SUM(F53)</f>
        <v>882.41</v>
      </c>
      <c r="G54" s="22"/>
      <c r="H54" s="23"/>
      <c r="I54" s="13"/>
    </row>
    <row r="55" spans="1:9" ht="30" customHeight="1">
      <c r="A55" s="11" t="s">
        <v>293</v>
      </c>
      <c r="B55" s="11" t="s">
        <v>22</v>
      </c>
      <c r="C55" s="11">
        <v>41025754642</v>
      </c>
      <c r="D55" s="24" t="s">
        <v>23</v>
      </c>
      <c r="E55" s="11" t="s">
        <v>2</v>
      </c>
      <c r="F55" s="25">
        <v>1562.5</v>
      </c>
      <c r="G55" s="18">
        <v>3232</v>
      </c>
      <c r="H55" s="12" t="s">
        <v>15</v>
      </c>
      <c r="I55" s="13"/>
    </row>
    <row r="56" spans="1:9" ht="30" customHeight="1">
      <c r="A56" s="105" t="s">
        <v>153</v>
      </c>
      <c r="B56" s="105"/>
      <c r="C56" s="105"/>
      <c r="D56" s="105"/>
      <c r="E56" s="105"/>
      <c r="F56" s="26">
        <f>SUM(F55:F55)</f>
        <v>1562.5</v>
      </c>
      <c r="G56" s="22"/>
      <c r="H56" s="23"/>
      <c r="I56" s="13"/>
    </row>
    <row r="57" spans="1:9" ht="30" customHeight="1">
      <c r="A57" s="11" t="s">
        <v>294</v>
      </c>
      <c r="B57" s="11" t="s">
        <v>25</v>
      </c>
      <c r="C57" s="11">
        <v>50730247993</v>
      </c>
      <c r="D57" s="24" t="s">
        <v>26</v>
      </c>
      <c r="E57" s="11" t="s">
        <v>2</v>
      </c>
      <c r="F57" s="25">
        <v>450</v>
      </c>
      <c r="G57" s="18">
        <v>3234</v>
      </c>
      <c r="H57" s="12" t="s">
        <v>226</v>
      </c>
      <c r="I57" s="13"/>
    </row>
    <row r="58" spans="1:9" ht="30" customHeight="1">
      <c r="A58" s="11" t="s">
        <v>295</v>
      </c>
      <c r="B58" s="11" t="s">
        <v>25</v>
      </c>
      <c r="C58" s="11">
        <v>50730247993</v>
      </c>
      <c r="D58" s="24" t="s">
        <v>26</v>
      </c>
      <c r="E58" s="11" t="s">
        <v>2</v>
      </c>
      <c r="F58" s="25">
        <v>81.25</v>
      </c>
      <c r="G58" s="18">
        <v>3235</v>
      </c>
      <c r="H58" s="12" t="s">
        <v>227</v>
      </c>
      <c r="I58" s="13"/>
    </row>
    <row r="59" spans="1:9" ht="30" customHeight="1">
      <c r="A59" s="105" t="s">
        <v>154</v>
      </c>
      <c r="B59" s="105"/>
      <c r="C59" s="105"/>
      <c r="D59" s="105"/>
      <c r="E59" s="105"/>
      <c r="F59" s="26">
        <f>SUM(F57:F58)</f>
        <v>531.25</v>
      </c>
      <c r="G59" s="22"/>
      <c r="H59" s="23"/>
      <c r="I59" s="13"/>
    </row>
    <row r="60" spans="1:9" ht="30" customHeight="1">
      <c r="A60" s="11" t="s">
        <v>296</v>
      </c>
      <c r="B60" s="11" t="s">
        <v>450</v>
      </c>
      <c r="C60" s="11">
        <v>5265530355</v>
      </c>
      <c r="D60" s="24" t="s">
        <v>101</v>
      </c>
      <c r="E60" s="11" t="s">
        <v>2</v>
      </c>
      <c r="F60" s="25">
        <v>1331.25</v>
      </c>
      <c r="G60" s="18">
        <v>3251</v>
      </c>
      <c r="H60" s="12" t="s">
        <v>11</v>
      </c>
      <c r="I60" s="13"/>
    </row>
    <row r="61" spans="1:9" ht="30" customHeight="1">
      <c r="A61" s="105" t="s">
        <v>451</v>
      </c>
      <c r="B61" s="105"/>
      <c r="C61" s="105"/>
      <c r="D61" s="105"/>
      <c r="E61" s="105"/>
      <c r="F61" s="26">
        <f>SUM(F60)</f>
        <v>1331.25</v>
      </c>
      <c r="G61" s="22"/>
      <c r="H61" s="23"/>
      <c r="I61" s="13"/>
    </row>
    <row r="62" spans="1:9" ht="30" customHeight="1">
      <c r="A62" s="11" t="s">
        <v>297</v>
      </c>
      <c r="B62" s="11" t="s">
        <v>452</v>
      </c>
      <c r="C62" s="11">
        <v>27803075496</v>
      </c>
      <c r="D62" s="24" t="s">
        <v>1</v>
      </c>
      <c r="E62" s="11" t="s">
        <v>2</v>
      </c>
      <c r="F62" s="25">
        <v>466.63</v>
      </c>
      <c r="G62" s="18">
        <v>3222</v>
      </c>
      <c r="H62" s="12" t="s">
        <v>3</v>
      </c>
      <c r="I62" s="13"/>
    </row>
    <row r="63" spans="1:9" ht="30" customHeight="1">
      <c r="A63" s="105" t="s">
        <v>155</v>
      </c>
      <c r="B63" s="105"/>
      <c r="C63" s="105"/>
      <c r="D63" s="105"/>
      <c r="E63" s="105"/>
      <c r="F63" s="26">
        <f>SUM(F62:F62)</f>
        <v>466.63</v>
      </c>
      <c r="G63" s="22"/>
      <c r="H63" s="23"/>
      <c r="I63" s="13"/>
    </row>
    <row r="64" spans="1:9" ht="30" customHeight="1">
      <c r="A64" s="11" t="s">
        <v>298</v>
      </c>
      <c r="B64" s="11" t="s">
        <v>28</v>
      </c>
      <c r="C64" s="11">
        <v>58421021869</v>
      </c>
      <c r="D64" s="24" t="s">
        <v>1</v>
      </c>
      <c r="E64" s="11" t="s">
        <v>2</v>
      </c>
      <c r="F64" s="47">
        <v>2577</v>
      </c>
      <c r="G64" s="18">
        <v>3222</v>
      </c>
      <c r="H64" s="12" t="s">
        <v>3</v>
      </c>
      <c r="I64" s="13"/>
    </row>
    <row r="65" spans="1:9" ht="30" customHeight="1">
      <c r="A65" s="105" t="s">
        <v>156</v>
      </c>
      <c r="B65" s="105"/>
      <c r="C65" s="105"/>
      <c r="D65" s="105"/>
      <c r="E65" s="105"/>
      <c r="F65" s="26">
        <f>SUM(F64)</f>
        <v>2577</v>
      </c>
      <c r="G65" s="22"/>
      <c r="H65" s="23"/>
      <c r="I65" s="13"/>
    </row>
    <row r="66" spans="1:9" ht="30" customHeight="1">
      <c r="A66" s="11" t="s">
        <v>299</v>
      </c>
      <c r="B66" s="11" t="s">
        <v>30</v>
      </c>
      <c r="C66" s="11">
        <v>85930723445</v>
      </c>
      <c r="D66" s="24" t="s">
        <v>31</v>
      </c>
      <c r="E66" s="11" t="s">
        <v>2</v>
      </c>
      <c r="F66" s="47">
        <v>139.88</v>
      </c>
      <c r="G66" s="18">
        <v>3222</v>
      </c>
      <c r="H66" s="12" t="s">
        <v>3</v>
      </c>
      <c r="I66" s="13"/>
    </row>
    <row r="67" spans="1:9" ht="30" customHeight="1">
      <c r="A67" s="11" t="s">
        <v>300</v>
      </c>
      <c r="B67" s="11" t="s">
        <v>30</v>
      </c>
      <c r="C67" s="11">
        <v>85930723445</v>
      </c>
      <c r="D67" s="24" t="s">
        <v>31</v>
      </c>
      <c r="E67" s="11" t="s">
        <v>2</v>
      </c>
      <c r="F67" s="47">
        <v>80</v>
      </c>
      <c r="G67" s="18">
        <v>3232</v>
      </c>
      <c r="H67" s="12" t="s">
        <v>15</v>
      </c>
      <c r="I67" s="13"/>
    </row>
    <row r="68" spans="1:9" ht="30" customHeight="1">
      <c r="A68" s="11" t="s">
        <v>301</v>
      </c>
      <c r="B68" s="11" t="s">
        <v>30</v>
      </c>
      <c r="C68" s="11">
        <v>85930723445</v>
      </c>
      <c r="D68" s="24" t="s">
        <v>31</v>
      </c>
      <c r="E68" s="11" t="s">
        <v>2</v>
      </c>
      <c r="F68" s="25">
        <v>3051.43</v>
      </c>
      <c r="G68" s="18">
        <v>3251</v>
      </c>
      <c r="H68" s="12" t="s">
        <v>11</v>
      </c>
      <c r="I68" s="13"/>
    </row>
    <row r="69" spans="1:9" ht="30" customHeight="1">
      <c r="A69" s="105" t="s">
        <v>157</v>
      </c>
      <c r="B69" s="105"/>
      <c r="C69" s="105"/>
      <c r="D69" s="105"/>
      <c r="E69" s="105"/>
      <c r="F69" s="26">
        <f>SUM(F66+F67+F68)</f>
        <v>3271.31</v>
      </c>
      <c r="G69" s="22"/>
      <c r="H69" s="23"/>
      <c r="I69" s="13"/>
    </row>
    <row r="70" spans="1:9" ht="30" customHeight="1">
      <c r="A70" s="73" t="s">
        <v>302</v>
      </c>
      <c r="B70" s="88" t="s">
        <v>453</v>
      </c>
      <c r="C70" s="74">
        <v>85821130368</v>
      </c>
      <c r="D70" s="74" t="s">
        <v>1</v>
      </c>
      <c r="E70" s="11" t="s">
        <v>2</v>
      </c>
      <c r="F70" s="83">
        <v>2305.35</v>
      </c>
      <c r="G70" s="84">
        <v>3431</v>
      </c>
      <c r="H70" s="85" t="s">
        <v>94</v>
      </c>
      <c r="I70" s="13"/>
    </row>
    <row r="71" spans="1:9" ht="30" customHeight="1">
      <c r="A71" s="94" t="s">
        <v>454</v>
      </c>
      <c r="B71" s="95"/>
      <c r="C71" s="95"/>
      <c r="D71" s="95"/>
      <c r="E71" s="96"/>
      <c r="F71" s="26">
        <f>SUM(F70)</f>
        <v>2305.35</v>
      </c>
      <c r="G71" s="22"/>
      <c r="H71" s="23"/>
      <c r="I71" s="13"/>
    </row>
    <row r="72" spans="1:9" ht="30" customHeight="1">
      <c r="A72" s="86" t="s">
        <v>303</v>
      </c>
      <c r="B72" s="82" t="s">
        <v>455</v>
      </c>
      <c r="C72" s="74">
        <v>81775455955</v>
      </c>
      <c r="D72" s="74" t="s">
        <v>87</v>
      </c>
      <c r="E72" s="11" t="s">
        <v>2</v>
      </c>
      <c r="F72" s="83">
        <v>61.63</v>
      </c>
      <c r="G72" s="84">
        <v>3232</v>
      </c>
      <c r="H72" s="85" t="s">
        <v>15</v>
      </c>
      <c r="I72" s="13"/>
    </row>
    <row r="73" spans="1:9" ht="30" customHeight="1">
      <c r="A73" s="94" t="s">
        <v>456</v>
      </c>
      <c r="B73" s="95"/>
      <c r="C73" s="95"/>
      <c r="D73" s="95"/>
      <c r="E73" s="96"/>
      <c r="F73" s="26">
        <f>SUM(F72)</f>
        <v>61.63</v>
      </c>
      <c r="G73" s="22"/>
      <c r="H73" s="23"/>
      <c r="I73" s="13"/>
    </row>
    <row r="74" spans="1:9" ht="30" customHeight="1">
      <c r="A74" s="11" t="s">
        <v>304</v>
      </c>
      <c r="B74" s="11" t="s">
        <v>32</v>
      </c>
      <c r="C74" s="11">
        <v>7676693758</v>
      </c>
      <c r="D74" s="24" t="s">
        <v>1</v>
      </c>
      <c r="E74" s="11" t="s">
        <v>2</v>
      </c>
      <c r="F74" s="25">
        <v>4202.3</v>
      </c>
      <c r="G74" s="18">
        <v>3222</v>
      </c>
      <c r="H74" s="12" t="s">
        <v>3</v>
      </c>
      <c r="I74" s="13"/>
    </row>
    <row r="75" spans="1:9" ht="30" customHeight="1">
      <c r="A75" s="105" t="s">
        <v>158</v>
      </c>
      <c r="B75" s="105"/>
      <c r="C75" s="105"/>
      <c r="D75" s="105"/>
      <c r="E75" s="105"/>
      <c r="F75" s="26">
        <f>SUM(F74)</f>
        <v>4202.3</v>
      </c>
      <c r="G75" s="22"/>
      <c r="H75" s="23"/>
      <c r="I75" s="13"/>
    </row>
    <row r="76" spans="1:9" ht="30" customHeight="1">
      <c r="A76" s="73" t="s">
        <v>305</v>
      </c>
      <c r="B76" s="90" t="s">
        <v>457</v>
      </c>
      <c r="C76" s="74">
        <v>70113857391</v>
      </c>
      <c r="D76" s="24" t="s">
        <v>1</v>
      </c>
      <c r="E76" s="11" t="s">
        <v>2</v>
      </c>
      <c r="F76" s="83">
        <v>1738.8</v>
      </c>
      <c r="G76" s="84">
        <v>4123</v>
      </c>
      <c r="H76" s="85" t="s">
        <v>24</v>
      </c>
      <c r="I76" s="13"/>
    </row>
    <row r="77" spans="1:9" ht="30" customHeight="1">
      <c r="A77" s="94" t="s">
        <v>458</v>
      </c>
      <c r="B77" s="95"/>
      <c r="C77" s="95"/>
      <c r="D77" s="95"/>
      <c r="E77" s="96"/>
      <c r="F77" s="26">
        <f>SUM(F76)</f>
        <v>1738.8</v>
      </c>
      <c r="G77" s="22"/>
      <c r="H77" s="23"/>
      <c r="I77" s="13"/>
    </row>
    <row r="78" spans="1:9" ht="30" customHeight="1">
      <c r="A78" s="11" t="s">
        <v>306</v>
      </c>
      <c r="B78" s="11" t="s">
        <v>33</v>
      </c>
      <c r="C78" s="11">
        <v>38448070359</v>
      </c>
      <c r="D78" s="24" t="s">
        <v>1</v>
      </c>
      <c r="E78" s="11" t="s">
        <v>2</v>
      </c>
      <c r="F78" s="25">
        <v>1675</v>
      </c>
      <c r="G78" s="18">
        <v>3234</v>
      </c>
      <c r="H78" s="12" t="s">
        <v>226</v>
      </c>
      <c r="I78" s="13"/>
    </row>
    <row r="79" spans="1:9" ht="30" customHeight="1">
      <c r="A79" s="105" t="s">
        <v>159</v>
      </c>
      <c r="B79" s="105"/>
      <c r="C79" s="105"/>
      <c r="D79" s="105"/>
      <c r="E79" s="105"/>
      <c r="F79" s="26">
        <f>SUM(F78)</f>
        <v>1675</v>
      </c>
      <c r="G79" s="22"/>
      <c r="H79" s="23"/>
      <c r="I79" s="13"/>
    </row>
    <row r="80" spans="1:9" ht="30" customHeight="1">
      <c r="A80" s="67" t="s">
        <v>307</v>
      </c>
      <c r="B80" s="48" t="s">
        <v>459</v>
      </c>
      <c r="C80" s="48">
        <v>82125295985</v>
      </c>
      <c r="D80" s="24" t="s">
        <v>1</v>
      </c>
      <c r="E80" s="11" t="s">
        <v>2</v>
      </c>
      <c r="F80" s="25">
        <v>139.85</v>
      </c>
      <c r="G80" s="18">
        <v>3222</v>
      </c>
      <c r="H80" s="12" t="s">
        <v>3</v>
      </c>
      <c r="I80" s="13"/>
    </row>
    <row r="81" spans="1:13" ht="30" customHeight="1">
      <c r="A81" s="105" t="s">
        <v>264</v>
      </c>
      <c r="B81" s="105"/>
      <c r="C81" s="105"/>
      <c r="D81" s="105"/>
      <c r="E81" s="105"/>
      <c r="F81" s="26">
        <f>SUM(F80)</f>
        <v>139.85</v>
      </c>
      <c r="G81" s="22"/>
      <c r="H81" s="23"/>
      <c r="I81" s="13"/>
    </row>
    <row r="82" spans="1:13" ht="30" customHeight="1">
      <c r="A82" s="73" t="s">
        <v>308</v>
      </c>
      <c r="B82" s="84" t="s">
        <v>460</v>
      </c>
      <c r="C82" s="74">
        <v>37268254106</v>
      </c>
      <c r="D82" s="24" t="s">
        <v>1</v>
      </c>
      <c r="E82" s="11" t="s">
        <v>2</v>
      </c>
      <c r="F82" s="83">
        <v>73.459999999999994</v>
      </c>
      <c r="G82" s="84">
        <v>3222</v>
      </c>
      <c r="H82" s="85" t="s">
        <v>3</v>
      </c>
      <c r="I82" s="13"/>
    </row>
    <row r="83" spans="1:13" ht="30" customHeight="1">
      <c r="A83" s="94" t="s">
        <v>461</v>
      </c>
      <c r="B83" s="95"/>
      <c r="C83" s="95"/>
      <c r="D83" s="95"/>
      <c r="E83" s="96"/>
      <c r="F83" s="26">
        <f>SUM(F82)</f>
        <v>73.459999999999994</v>
      </c>
      <c r="G83" s="22"/>
      <c r="H83" s="23"/>
      <c r="I83" s="13"/>
    </row>
    <row r="84" spans="1:13" ht="30" customHeight="1">
      <c r="A84" s="11" t="s">
        <v>309</v>
      </c>
      <c r="B84" s="11" t="s">
        <v>34</v>
      </c>
      <c r="C84" s="11">
        <v>46830600751</v>
      </c>
      <c r="D84" s="24" t="s">
        <v>35</v>
      </c>
      <c r="E84" s="11" t="s">
        <v>2</v>
      </c>
      <c r="F84" s="25">
        <v>10888.14</v>
      </c>
      <c r="G84" s="18">
        <v>3223</v>
      </c>
      <c r="H84" s="12" t="s">
        <v>36</v>
      </c>
      <c r="I84" s="13"/>
    </row>
    <row r="85" spans="1:13" ht="30" customHeight="1">
      <c r="A85" s="105" t="s">
        <v>160</v>
      </c>
      <c r="B85" s="105"/>
      <c r="C85" s="105"/>
      <c r="D85" s="105"/>
      <c r="E85" s="105"/>
      <c r="F85" s="26">
        <f>SUM(F84)</f>
        <v>10888.14</v>
      </c>
      <c r="G85" s="22"/>
      <c r="H85" s="23"/>
      <c r="I85" s="13"/>
    </row>
    <row r="86" spans="1:13" ht="30" customHeight="1">
      <c r="A86" s="11" t="s">
        <v>265</v>
      </c>
      <c r="B86" s="11" t="s">
        <v>420</v>
      </c>
      <c r="C86" s="11">
        <v>43965974818</v>
      </c>
      <c r="D86" s="24" t="s">
        <v>1</v>
      </c>
      <c r="E86" s="11" t="s">
        <v>2</v>
      </c>
      <c r="F86" s="25">
        <v>7.5</v>
      </c>
      <c r="G86" s="18">
        <v>3223</v>
      </c>
      <c r="H86" s="12" t="s">
        <v>36</v>
      </c>
      <c r="I86" s="13"/>
    </row>
    <row r="87" spans="1:13" ht="30" customHeight="1">
      <c r="A87" s="105" t="s">
        <v>161</v>
      </c>
      <c r="B87" s="105"/>
      <c r="C87" s="105"/>
      <c r="D87" s="105"/>
      <c r="E87" s="105"/>
      <c r="F87" s="26">
        <f>SUM(F86)</f>
        <v>7.5</v>
      </c>
      <c r="G87" s="22"/>
      <c r="H87" s="23"/>
      <c r="I87" s="13"/>
    </row>
    <row r="88" spans="1:13" ht="30" customHeight="1">
      <c r="A88" s="11" t="s">
        <v>310</v>
      </c>
      <c r="B88" s="11" t="s">
        <v>37</v>
      </c>
      <c r="C88" s="11">
        <v>63073332379</v>
      </c>
      <c r="D88" s="24" t="s">
        <v>1</v>
      </c>
      <c r="E88" s="11" t="s">
        <v>2</v>
      </c>
      <c r="F88" s="25">
        <v>23812.71</v>
      </c>
      <c r="G88" s="18">
        <v>3223</v>
      </c>
      <c r="H88" s="12" t="s">
        <v>36</v>
      </c>
      <c r="I88" s="13"/>
    </row>
    <row r="89" spans="1:13" ht="30" customHeight="1">
      <c r="A89" s="105" t="s">
        <v>162</v>
      </c>
      <c r="B89" s="105"/>
      <c r="C89" s="105"/>
      <c r="D89" s="105"/>
      <c r="E89" s="105"/>
      <c r="F89" s="26">
        <f>SUM(F88)</f>
        <v>23812.71</v>
      </c>
      <c r="G89" s="22"/>
      <c r="H89" s="23"/>
      <c r="I89" s="13"/>
    </row>
    <row r="90" spans="1:13" ht="30" customHeight="1">
      <c r="A90" s="51" t="s">
        <v>311</v>
      </c>
      <c r="B90" s="52" t="s">
        <v>462</v>
      </c>
      <c r="C90" s="51">
        <v>36754161329</v>
      </c>
      <c r="D90" s="52" t="s">
        <v>1</v>
      </c>
      <c r="E90" s="51" t="s">
        <v>2</v>
      </c>
      <c r="F90" s="53">
        <v>10111.14</v>
      </c>
      <c r="G90" s="54">
        <v>3222</v>
      </c>
      <c r="H90" s="55" t="s">
        <v>3</v>
      </c>
      <c r="I90" s="13"/>
    </row>
    <row r="91" spans="1:13" ht="30" customHeight="1">
      <c r="A91" s="106" t="s">
        <v>463</v>
      </c>
      <c r="B91" s="106"/>
      <c r="C91" s="106"/>
      <c r="D91" s="106"/>
      <c r="E91" s="106"/>
      <c r="F91" s="56">
        <f>SUM(F90)</f>
        <v>10111.14</v>
      </c>
      <c r="G91" s="49"/>
      <c r="H91" s="50"/>
      <c r="I91" s="13"/>
      <c r="M91" t="s">
        <v>165</v>
      </c>
    </row>
    <row r="92" spans="1:13" ht="30" customHeight="1">
      <c r="A92" s="11" t="s">
        <v>313</v>
      </c>
      <c r="B92" s="11" t="s">
        <v>38</v>
      </c>
      <c r="C92" s="11">
        <v>92609945209</v>
      </c>
      <c r="D92" s="24" t="s">
        <v>39</v>
      </c>
      <c r="E92" s="11" t="s">
        <v>2</v>
      </c>
      <c r="F92" s="25">
        <v>850</v>
      </c>
      <c r="G92" s="18">
        <v>3232</v>
      </c>
      <c r="H92" s="12" t="s">
        <v>15</v>
      </c>
      <c r="I92" s="13"/>
    </row>
    <row r="93" spans="1:13" ht="30" customHeight="1">
      <c r="A93" s="105" t="s">
        <v>163</v>
      </c>
      <c r="B93" s="105"/>
      <c r="C93" s="105"/>
      <c r="D93" s="105"/>
      <c r="E93" s="105"/>
      <c r="F93" s="26">
        <f>SUM(F92)</f>
        <v>850</v>
      </c>
      <c r="G93" s="22"/>
      <c r="H93" s="23"/>
      <c r="I93" s="13"/>
    </row>
    <row r="94" spans="1:13" ht="30" customHeight="1">
      <c r="A94" s="11">
        <v>48</v>
      </c>
      <c r="B94" s="11" t="s">
        <v>464</v>
      </c>
      <c r="C94" s="11">
        <v>40457591383</v>
      </c>
      <c r="D94" s="24" t="s">
        <v>63</v>
      </c>
      <c r="E94" s="11" t="s">
        <v>2</v>
      </c>
      <c r="F94" s="25">
        <v>647.5</v>
      </c>
      <c r="G94" s="18">
        <v>3222</v>
      </c>
      <c r="H94" s="12" t="s">
        <v>3</v>
      </c>
      <c r="I94" s="13"/>
    </row>
    <row r="95" spans="1:13" ht="30" customHeight="1">
      <c r="A95" s="105" t="s">
        <v>465</v>
      </c>
      <c r="B95" s="105"/>
      <c r="C95" s="105"/>
      <c r="D95" s="105"/>
      <c r="E95" s="105"/>
      <c r="F95" s="26">
        <f>SUM(F94:F94)</f>
        <v>647.5</v>
      </c>
      <c r="G95" s="22"/>
      <c r="H95" s="23"/>
      <c r="I95" s="13"/>
    </row>
    <row r="96" spans="1:13" ht="30" customHeight="1">
      <c r="A96" s="73" t="s">
        <v>314</v>
      </c>
      <c r="B96" s="82" t="s">
        <v>466</v>
      </c>
      <c r="C96" s="74">
        <v>87311810356</v>
      </c>
      <c r="D96" s="74" t="s">
        <v>433</v>
      </c>
      <c r="E96" s="11" t="s">
        <v>2</v>
      </c>
      <c r="F96" s="83">
        <v>987.72</v>
      </c>
      <c r="G96" s="84">
        <v>3231</v>
      </c>
      <c r="H96" s="85" t="s">
        <v>44</v>
      </c>
      <c r="I96" s="13"/>
    </row>
    <row r="97" spans="1:9" ht="30" customHeight="1">
      <c r="A97" s="94" t="s">
        <v>467</v>
      </c>
      <c r="B97" s="95"/>
      <c r="C97" s="95"/>
      <c r="D97" s="95"/>
      <c r="E97" s="96"/>
      <c r="F97" s="26">
        <f>SUM(F96)</f>
        <v>987.72</v>
      </c>
      <c r="G97" s="22"/>
      <c r="H97" s="23"/>
      <c r="I97" s="13"/>
    </row>
    <row r="98" spans="1:9" ht="30" customHeight="1">
      <c r="A98" s="73" t="s">
        <v>315</v>
      </c>
      <c r="B98" s="84" t="s">
        <v>468</v>
      </c>
      <c r="C98" s="74">
        <v>68419124305</v>
      </c>
      <c r="D98" s="74" t="s">
        <v>1</v>
      </c>
      <c r="E98" s="11" t="s">
        <v>2</v>
      </c>
      <c r="F98" s="83">
        <v>1253.1600000000001</v>
      </c>
      <c r="G98" s="84">
        <v>3295</v>
      </c>
      <c r="H98" s="85" t="s">
        <v>469</v>
      </c>
      <c r="I98" s="13"/>
    </row>
    <row r="99" spans="1:9" ht="30" customHeight="1">
      <c r="A99" s="94" t="s">
        <v>470</v>
      </c>
      <c r="B99" s="95"/>
      <c r="C99" s="95"/>
      <c r="D99" s="95"/>
      <c r="E99" s="96"/>
      <c r="F99" s="26">
        <f>SUM(F98)</f>
        <v>1253.1600000000001</v>
      </c>
      <c r="G99" s="22"/>
      <c r="H99" s="23"/>
      <c r="I99" s="13"/>
    </row>
    <row r="100" spans="1:9" ht="30" customHeight="1">
      <c r="A100" s="11" t="s">
        <v>316</v>
      </c>
      <c r="B100" s="11" t="s">
        <v>41</v>
      </c>
      <c r="C100" s="11">
        <v>28921383001</v>
      </c>
      <c r="D100" s="24" t="s">
        <v>1</v>
      </c>
      <c r="E100" s="11" t="s">
        <v>2</v>
      </c>
      <c r="F100" s="25">
        <v>3373.65</v>
      </c>
      <c r="G100" s="18">
        <v>3234</v>
      </c>
      <c r="H100" s="12" t="s">
        <v>226</v>
      </c>
      <c r="I100" s="13"/>
    </row>
    <row r="101" spans="1:9" ht="30" customHeight="1">
      <c r="A101" s="11" t="s">
        <v>317</v>
      </c>
      <c r="B101" s="11" t="s">
        <v>41</v>
      </c>
      <c r="C101" s="11">
        <v>28921383001</v>
      </c>
      <c r="D101" s="24" t="s">
        <v>1</v>
      </c>
      <c r="E101" s="11" t="s">
        <v>2</v>
      </c>
      <c r="F101" s="25">
        <v>2735.75</v>
      </c>
      <c r="G101" s="18">
        <v>3234</v>
      </c>
      <c r="H101" s="12" t="s">
        <v>226</v>
      </c>
      <c r="I101" s="13"/>
    </row>
    <row r="102" spans="1:9" ht="30" customHeight="1">
      <c r="A102" s="11" t="s">
        <v>318</v>
      </c>
      <c r="B102" s="11" t="s">
        <v>41</v>
      </c>
      <c r="C102" s="11">
        <v>28921383001</v>
      </c>
      <c r="D102" s="24" t="s">
        <v>1</v>
      </c>
      <c r="E102" s="11" t="s">
        <v>2</v>
      </c>
      <c r="F102" s="91">
        <v>2231.54</v>
      </c>
      <c r="G102" s="18">
        <v>3234</v>
      </c>
      <c r="H102" s="12" t="s">
        <v>226</v>
      </c>
      <c r="I102" s="13"/>
    </row>
    <row r="103" spans="1:9" ht="30" customHeight="1">
      <c r="A103" s="105" t="s">
        <v>164</v>
      </c>
      <c r="B103" s="105"/>
      <c r="C103" s="105"/>
      <c r="D103" s="105"/>
      <c r="E103" s="105"/>
      <c r="F103" s="26">
        <f>SUM(F100+F101+F102)</f>
        <v>8340.9399999999987</v>
      </c>
      <c r="G103" s="22"/>
      <c r="H103" s="23"/>
      <c r="I103" s="13"/>
    </row>
    <row r="104" spans="1:9" ht="32.25" customHeight="1">
      <c r="A104" s="73" t="s">
        <v>319</v>
      </c>
      <c r="B104" s="84" t="s">
        <v>471</v>
      </c>
      <c r="C104" s="74">
        <v>43733878539</v>
      </c>
      <c r="D104" s="74" t="s">
        <v>1</v>
      </c>
      <c r="E104" s="11" t="s">
        <v>2</v>
      </c>
      <c r="F104" s="83">
        <v>6875</v>
      </c>
      <c r="G104" s="84">
        <v>3237</v>
      </c>
      <c r="H104" s="85" t="s">
        <v>231</v>
      </c>
      <c r="I104" s="13"/>
    </row>
    <row r="105" spans="1:9" ht="30" customHeight="1">
      <c r="A105" s="94" t="s">
        <v>472</v>
      </c>
      <c r="B105" s="95"/>
      <c r="C105" s="95"/>
      <c r="D105" s="95"/>
      <c r="E105" s="96"/>
      <c r="F105" s="26">
        <f>SUM(F104)</f>
        <v>6875</v>
      </c>
      <c r="G105" s="22"/>
      <c r="H105" s="23"/>
      <c r="I105" s="13"/>
    </row>
    <row r="106" spans="1:9" ht="30" customHeight="1">
      <c r="A106" s="11" t="s">
        <v>320</v>
      </c>
      <c r="B106" s="11" t="s">
        <v>42</v>
      </c>
      <c r="C106" s="11">
        <v>81793146560</v>
      </c>
      <c r="D106" s="24" t="s">
        <v>1</v>
      </c>
      <c r="E106" s="11" t="s">
        <v>2</v>
      </c>
      <c r="F106" s="25">
        <v>60.48</v>
      </c>
      <c r="G106" s="18">
        <v>3225</v>
      </c>
      <c r="H106" s="12" t="s">
        <v>8</v>
      </c>
      <c r="I106" s="13"/>
    </row>
    <row r="107" spans="1:9" ht="30" customHeight="1">
      <c r="A107" s="11" t="s">
        <v>321</v>
      </c>
      <c r="B107" s="11" t="s">
        <v>43</v>
      </c>
      <c r="C107" s="11">
        <v>81793146560</v>
      </c>
      <c r="D107" s="24" t="s">
        <v>1</v>
      </c>
      <c r="E107" s="11" t="s">
        <v>2</v>
      </c>
      <c r="F107" s="25">
        <v>7602.29</v>
      </c>
      <c r="G107" s="18">
        <v>3231</v>
      </c>
      <c r="H107" s="12" t="s">
        <v>233</v>
      </c>
      <c r="I107" s="13"/>
    </row>
    <row r="108" spans="1:9" ht="30" customHeight="1">
      <c r="A108" s="105" t="s">
        <v>166</v>
      </c>
      <c r="B108" s="105"/>
      <c r="C108" s="105"/>
      <c r="D108" s="105"/>
      <c r="E108" s="105"/>
      <c r="F108" s="26">
        <f>SUM(F106:F107)</f>
        <v>7662.7699999999995</v>
      </c>
      <c r="G108" s="22"/>
      <c r="H108" s="23"/>
      <c r="I108" s="13"/>
    </row>
    <row r="109" spans="1:9" ht="30" customHeight="1">
      <c r="A109" s="11" t="s">
        <v>322</v>
      </c>
      <c r="B109" s="11" t="s">
        <v>45</v>
      </c>
      <c r="C109" s="11">
        <v>21523879111</v>
      </c>
      <c r="D109" s="24" t="s">
        <v>46</v>
      </c>
      <c r="E109" s="11" t="s">
        <v>2</v>
      </c>
      <c r="F109" s="25">
        <v>159.6</v>
      </c>
      <c r="G109" s="18">
        <v>3222</v>
      </c>
      <c r="H109" s="12" t="s">
        <v>3</v>
      </c>
      <c r="I109" s="13"/>
    </row>
    <row r="110" spans="1:9" ht="30" customHeight="1">
      <c r="A110" s="105" t="s">
        <v>167</v>
      </c>
      <c r="B110" s="105"/>
      <c r="C110" s="105"/>
      <c r="D110" s="105"/>
      <c r="E110" s="105"/>
      <c r="F110" s="26">
        <f>SUM(F109)</f>
        <v>159.6</v>
      </c>
      <c r="G110" s="22"/>
      <c r="H110" s="23"/>
      <c r="I110" s="13"/>
    </row>
    <row r="111" spans="1:9" ht="30" customHeight="1">
      <c r="A111" s="11" t="s">
        <v>323</v>
      </c>
      <c r="B111" s="11" t="s">
        <v>47</v>
      </c>
      <c r="C111" s="11">
        <v>68195665956</v>
      </c>
      <c r="D111" s="24" t="s">
        <v>1</v>
      </c>
      <c r="E111" s="11" t="s">
        <v>2</v>
      </c>
      <c r="F111" s="25">
        <v>16483.75</v>
      </c>
      <c r="G111" s="18">
        <v>3238</v>
      </c>
      <c r="H111" s="12" t="s">
        <v>48</v>
      </c>
      <c r="I111" s="13"/>
    </row>
    <row r="112" spans="1:9" ht="30" customHeight="1">
      <c r="A112" s="105" t="s">
        <v>168</v>
      </c>
      <c r="B112" s="105"/>
      <c r="C112" s="105"/>
      <c r="D112" s="105"/>
      <c r="E112" s="105"/>
      <c r="F112" s="26">
        <f>SUM(F111:F111)</f>
        <v>16483.75</v>
      </c>
      <c r="G112" s="22"/>
      <c r="H112" s="23"/>
      <c r="I112" s="13"/>
    </row>
    <row r="113" spans="1:9" ht="30" customHeight="1">
      <c r="A113" s="11" t="s">
        <v>324</v>
      </c>
      <c r="B113" s="11" t="s">
        <v>473</v>
      </c>
      <c r="C113" s="11">
        <v>55051071733</v>
      </c>
      <c r="D113" s="24" t="s">
        <v>1</v>
      </c>
      <c r="E113" s="11" t="s">
        <v>2</v>
      </c>
      <c r="F113" s="25">
        <v>525</v>
      </c>
      <c r="G113" s="18">
        <v>3251</v>
      </c>
      <c r="H113" s="12" t="s">
        <v>11</v>
      </c>
      <c r="I113" s="13"/>
    </row>
    <row r="114" spans="1:9" ht="30" customHeight="1">
      <c r="A114" s="105" t="s">
        <v>474</v>
      </c>
      <c r="B114" s="105"/>
      <c r="C114" s="105"/>
      <c r="D114" s="105"/>
      <c r="E114" s="105"/>
      <c r="F114" s="26">
        <f>SUM(F113)</f>
        <v>525</v>
      </c>
      <c r="G114" s="22"/>
      <c r="H114" s="23"/>
      <c r="I114" s="13"/>
    </row>
    <row r="115" spans="1:9" ht="30" customHeight="1">
      <c r="A115" s="11" t="s">
        <v>325</v>
      </c>
      <c r="B115" s="11" t="s">
        <v>49</v>
      </c>
      <c r="C115" s="11">
        <v>30285469659</v>
      </c>
      <c r="D115" s="24" t="s">
        <v>1</v>
      </c>
      <c r="E115" s="11" t="s">
        <v>2</v>
      </c>
      <c r="F115" s="25">
        <v>136.81</v>
      </c>
      <c r="G115" s="18">
        <v>3236</v>
      </c>
      <c r="H115" s="12" t="s">
        <v>228</v>
      </c>
      <c r="I115" s="13"/>
    </row>
    <row r="116" spans="1:9" ht="30" customHeight="1">
      <c r="A116" s="105" t="s">
        <v>169</v>
      </c>
      <c r="B116" s="105"/>
      <c r="C116" s="105"/>
      <c r="D116" s="105"/>
      <c r="E116" s="105"/>
      <c r="F116" s="26">
        <f>SUM(F115)</f>
        <v>136.81</v>
      </c>
      <c r="G116" s="22"/>
      <c r="H116" s="23"/>
      <c r="I116" s="13"/>
    </row>
    <row r="117" spans="1:9" ht="30" customHeight="1">
      <c r="A117" s="73" t="s">
        <v>326</v>
      </c>
      <c r="B117" s="84" t="s">
        <v>475</v>
      </c>
      <c r="C117" s="74">
        <v>84582977490</v>
      </c>
      <c r="D117" s="90" t="s">
        <v>476</v>
      </c>
      <c r="E117" s="11" t="s">
        <v>2</v>
      </c>
      <c r="F117" s="83">
        <v>56907.94</v>
      </c>
      <c r="G117" s="84">
        <v>3232</v>
      </c>
      <c r="H117" s="85" t="s">
        <v>15</v>
      </c>
      <c r="I117" s="13"/>
    </row>
    <row r="118" spans="1:9" ht="30" customHeight="1">
      <c r="A118" s="94" t="s">
        <v>477</v>
      </c>
      <c r="B118" s="95"/>
      <c r="C118" s="95"/>
      <c r="D118" s="95"/>
      <c r="E118" s="96"/>
      <c r="F118" s="26">
        <f>SUM(F117)</f>
        <v>56907.94</v>
      </c>
      <c r="G118" s="22"/>
      <c r="H118" s="23"/>
      <c r="I118" s="13"/>
    </row>
    <row r="119" spans="1:9" ht="30" customHeight="1">
      <c r="A119" s="11" t="s">
        <v>327</v>
      </c>
      <c r="B119" s="11" t="s">
        <v>50</v>
      </c>
      <c r="C119" s="11">
        <v>98426608580</v>
      </c>
      <c r="D119" s="24" t="s">
        <v>51</v>
      </c>
      <c r="E119" s="11" t="s">
        <v>2</v>
      </c>
      <c r="F119" s="47">
        <v>1801.2</v>
      </c>
      <c r="G119" s="18">
        <v>3222</v>
      </c>
      <c r="H119" s="12" t="s">
        <v>3</v>
      </c>
      <c r="I119" s="13"/>
    </row>
    <row r="120" spans="1:9" ht="30" customHeight="1">
      <c r="A120" s="105" t="s">
        <v>170</v>
      </c>
      <c r="B120" s="105"/>
      <c r="C120" s="105"/>
      <c r="D120" s="105"/>
      <c r="E120" s="105"/>
      <c r="F120" s="26">
        <f>SUM(F119)</f>
        <v>1801.2</v>
      </c>
      <c r="G120" s="22"/>
      <c r="H120" s="23"/>
      <c r="I120" s="13"/>
    </row>
    <row r="121" spans="1:9" ht="30" customHeight="1">
      <c r="A121" s="11" t="s">
        <v>328</v>
      </c>
      <c r="B121" s="11" t="s">
        <v>52</v>
      </c>
      <c r="C121" s="11">
        <v>79423686094</v>
      </c>
      <c r="D121" s="24" t="s">
        <v>53</v>
      </c>
      <c r="E121" s="11" t="s">
        <v>2</v>
      </c>
      <c r="F121" s="47">
        <v>108.24</v>
      </c>
      <c r="G121" s="18">
        <v>3232</v>
      </c>
      <c r="H121" s="12" t="s">
        <v>15</v>
      </c>
      <c r="I121" s="13"/>
    </row>
    <row r="122" spans="1:9" ht="30" customHeight="1">
      <c r="A122" s="105" t="s">
        <v>171</v>
      </c>
      <c r="B122" s="105"/>
      <c r="C122" s="105"/>
      <c r="D122" s="105"/>
      <c r="E122" s="105"/>
      <c r="F122" s="26">
        <f>SUM(F121:F121)</f>
        <v>108.24</v>
      </c>
      <c r="G122" s="22"/>
      <c r="H122" s="23"/>
      <c r="I122" s="13"/>
    </row>
    <row r="123" spans="1:9" ht="30" customHeight="1">
      <c r="A123" s="67" t="s">
        <v>329</v>
      </c>
      <c r="B123" s="48" t="s">
        <v>478</v>
      </c>
      <c r="C123" s="48">
        <v>70454301059</v>
      </c>
      <c r="D123" s="18" t="s">
        <v>58</v>
      </c>
      <c r="E123" s="11" t="s">
        <v>2</v>
      </c>
      <c r="F123" s="25">
        <v>1045.4000000000001</v>
      </c>
      <c r="G123" s="18">
        <v>3299</v>
      </c>
      <c r="H123" s="12" t="s">
        <v>19</v>
      </c>
      <c r="I123" s="13"/>
    </row>
    <row r="124" spans="1:9" ht="30" customHeight="1">
      <c r="A124" s="105" t="s">
        <v>479</v>
      </c>
      <c r="B124" s="105"/>
      <c r="C124" s="105"/>
      <c r="D124" s="105"/>
      <c r="E124" s="105"/>
      <c r="F124" s="26">
        <f>SUM(F123)</f>
        <v>1045.4000000000001</v>
      </c>
      <c r="G124" s="22"/>
      <c r="H124" s="23"/>
      <c r="I124" s="13"/>
    </row>
    <row r="125" spans="1:9" ht="30" customHeight="1">
      <c r="A125" s="73" t="s">
        <v>330</v>
      </c>
      <c r="B125" s="84" t="s">
        <v>480</v>
      </c>
      <c r="C125" s="74">
        <v>62815184072</v>
      </c>
      <c r="D125" s="74" t="s">
        <v>1</v>
      </c>
      <c r="E125" s="11" t="s">
        <v>2</v>
      </c>
      <c r="F125" s="83">
        <v>1731.88</v>
      </c>
      <c r="G125" s="84">
        <v>3222</v>
      </c>
      <c r="H125" s="85" t="s">
        <v>3</v>
      </c>
      <c r="I125" s="13"/>
    </row>
    <row r="126" spans="1:9" ht="30" customHeight="1">
      <c r="A126" s="73" t="s">
        <v>331</v>
      </c>
      <c r="B126" s="84" t="s">
        <v>480</v>
      </c>
      <c r="C126" s="74">
        <v>62815184072</v>
      </c>
      <c r="D126" s="74" t="s">
        <v>1</v>
      </c>
      <c r="E126" s="11" t="s">
        <v>2</v>
      </c>
      <c r="F126" s="83">
        <v>200</v>
      </c>
      <c r="G126" s="84">
        <v>3232</v>
      </c>
      <c r="H126" s="85" t="s">
        <v>15</v>
      </c>
      <c r="I126" s="13"/>
    </row>
    <row r="127" spans="1:9" ht="30" customHeight="1">
      <c r="A127" s="94" t="s">
        <v>481</v>
      </c>
      <c r="B127" s="95"/>
      <c r="C127" s="95"/>
      <c r="D127" s="95"/>
      <c r="E127" s="96"/>
      <c r="F127" s="26">
        <f>SUM(F125:F126)</f>
        <v>1931.88</v>
      </c>
      <c r="G127" s="22"/>
      <c r="H127" s="23"/>
      <c r="I127" s="13"/>
    </row>
    <row r="128" spans="1:9" ht="30" customHeight="1">
      <c r="A128" s="11" t="s">
        <v>332</v>
      </c>
      <c r="B128" s="11" t="s">
        <v>54</v>
      </c>
      <c r="C128" s="11">
        <v>17406113186</v>
      </c>
      <c r="D128" s="24" t="s">
        <v>1</v>
      </c>
      <c r="E128" s="11" t="s">
        <v>2</v>
      </c>
      <c r="F128" s="25">
        <v>1832.5</v>
      </c>
      <c r="G128" s="18">
        <v>3232</v>
      </c>
      <c r="H128" s="12" t="s">
        <v>15</v>
      </c>
      <c r="I128" s="13"/>
    </row>
    <row r="129" spans="1:9" ht="30" customHeight="1">
      <c r="A129" s="71" t="s">
        <v>333</v>
      </c>
      <c r="B129" s="11" t="s">
        <v>54</v>
      </c>
      <c r="C129" s="11">
        <v>17406113187</v>
      </c>
      <c r="D129" s="24" t="s">
        <v>1</v>
      </c>
      <c r="E129" s="11" t="s">
        <v>2</v>
      </c>
      <c r="F129" s="92">
        <v>1138.75</v>
      </c>
      <c r="G129" s="92">
        <v>3251</v>
      </c>
      <c r="H129" s="93" t="s">
        <v>11</v>
      </c>
      <c r="I129" s="13"/>
    </row>
    <row r="130" spans="1:9" ht="30" customHeight="1">
      <c r="A130" s="105" t="s">
        <v>484</v>
      </c>
      <c r="B130" s="105"/>
      <c r="C130" s="105"/>
      <c r="D130" s="105"/>
      <c r="E130" s="105"/>
      <c r="F130" s="26">
        <f>SUM(F128:F129)</f>
        <v>2971.25</v>
      </c>
      <c r="G130" s="22"/>
      <c r="H130" s="23"/>
      <c r="I130" s="13"/>
    </row>
    <row r="131" spans="1:9" ht="30" customHeight="1">
      <c r="A131" s="73" t="s">
        <v>334</v>
      </c>
      <c r="B131" s="84" t="s">
        <v>482</v>
      </c>
      <c r="C131" s="74">
        <v>87198948864</v>
      </c>
      <c r="D131" s="74" t="s">
        <v>483</v>
      </c>
      <c r="E131" s="11" t="s">
        <v>2</v>
      </c>
      <c r="F131" s="83">
        <v>2202.48</v>
      </c>
      <c r="G131" s="84">
        <v>3222</v>
      </c>
      <c r="H131" s="85" t="s">
        <v>3</v>
      </c>
      <c r="I131" s="13"/>
    </row>
    <row r="132" spans="1:9" ht="30" customHeight="1">
      <c r="A132" s="94" t="s">
        <v>485</v>
      </c>
      <c r="B132" s="95"/>
      <c r="C132" s="95"/>
      <c r="D132" s="95"/>
      <c r="E132" s="96"/>
      <c r="F132" s="26">
        <f>SUM(F131)</f>
        <v>2202.48</v>
      </c>
      <c r="G132" s="22"/>
      <c r="H132" s="23"/>
      <c r="I132" s="13"/>
    </row>
    <row r="133" spans="1:9" ht="30" customHeight="1">
      <c r="A133" s="11" t="s">
        <v>335</v>
      </c>
      <c r="B133" s="11" t="s">
        <v>486</v>
      </c>
      <c r="C133" s="11">
        <v>9371680761</v>
      </c>
      <c r="D133" s="24" t="s">
        <v>96</v>
      </c>
      <c r="E133" s="11" t="s">
        <v>2</v>
      </c>
      <c r="F133" s="25">
        <v>172.52</v>
      </c>
      <c r="G133" s="18">
        <v>3222</v>
      </c>
      <c r="H133" s="12" t="s">
        <v>3</v>
      </c>
      <c r="I133" s="13"/>
    </row>
    <row r="134" spans="1:9" ht="30" customHeight="1">
      <c r="A134" s="105" t="s">
        <v>487</v>
      </c>
      <c r="B134" s="105"/>
      <c r="C134" s="105"/>
      <c r="D134" s="105"/>
      <c r="E134" s="105"/>
      <c r="F134" s="26">
        <f>SUM(F133)</f>
        <v>172.52</v>
      </c>
      <c r="G134" s="22"/>
      <c r="H134" s="23"/>
      <c r="I134" s="13"/>
    </row>
    <row r="135" spans="1:9" ht="30" customHeight="1">
      <c r="A135" s="11" t="s">
        <v>336</v>
      </c>
      <c r="B135" s="11" t="s">
        <v>488</v>
      </c>
      <c r="C135" s="11">
        <v>9254852356</v>
      </c>
      <c r="D135" s="24" t="s">
        <v>1</v>
      </c>
      <c r="E135" s="11" t="s">
        <v>2</v>
      </c>
      <c r="F135" s="25">
        <v>4000</v>
      </c>
      <c r="G135" s="18">
        <v>4511</v>
      </c>
      <c r="H135" s="12" t="s">
        <v>489</v>
      </c>
      <c r="I135" s="13"/>
    </row>
    <row r="136" spans="1:9" ht="30" customHeight="1">
      <c r="A136" s="105" t="s">
        <v>490</v>
      </c>
      <c r="B136" s="105"/>
      <c r="C136" s="105"/>
      <c r="D136" s="105"/>
      <c r="E136" s="105"/>
      <c r="F136" s="26">
        <f>SUM(F135)</f>
        <v>4000</v>
      </c>
      <c r="G136" s="22"/>
      <c r="H136" s="23"/>
      <c r="I136" s="13"/>
    </row>
    <row r="137" spans="1:9" ht="30" customHeight="1">
      <c r="A137" s="73" t="s">
        <v>337</v>
      </c>
      <c r="B137" s="74" t="s">
        <v>491</v>
      </c>
      <c r="C137" s="74">
        <v>82100281174</v>
      </c>
      <c r="D137" s="74" t="s">
        <v>1</v>
      </c>
      <c r="E137" s="11" t="s">
        <v>2</v>
      </c>
      <c r="F137" s="83">
        <v>39.74</v>
      </c>
      <c r="G137" s="84">
        <v>3222</v>
      </c>
      <c r="H137" s="84" t="s">
        <v>3</v>
      </c>
      <c r="I137" s="13"/>
    </row>
    <row r="138" spans="1:9" ht="30" customHeight="1">
      <c r="A138" s="94" t="s">
        <v>492</v>
      </c>
      <c r="B138" s="95"/>
      <c r="C138" s="95"/>
      <c r="D138" s="95"/>
      <c r="E138" s="96"/>
      <c r="F138" s="26">
        <f>SUM(F137)</f>
        <v>39.74</v>
      </c>
      <c r="G138" s="22"/>
      <c r="H138" s="23"/>
      <c r="I138" s="13"/>
    </row>
    <row r="139" spans="1:9" ht="30" customHeight="1">
      <c r="A139" s="73" t="s">
        <v>338</v>
      </c>
      <c r="B139" s="90" t="s">
        <v>493</v>
      </c>
      <c r="C139" s="74">
        <v>32206148371</v>
      </c>
      <c r="D139" s="74" t="s">
        <v>1</v>
      </c>
      <c r="E139" s="11" t="s">
        <v>2</v>
      </c>
      <c r="F139" s="83">
        <v>31.14</v>
      </c>
      <c r="G139" s="84">
        <v>3236</v>
      </c>
      <c r="H139" s="85" t="s">
        <v>228</v>
      </c>
      <c r="I139" s="13"/>
    </row>
    <row r="140" spans="1:9" ht="30" customHeight="1">
      <c r="A140" s="94" t="s">
        <v>494</v>
      </c>
      <c r="B140" s="95"/>
      <c r="C140" s="95"/>
      <c r="D140" s="95"/>
      <c r="E140" s="96"/>
      <c r="F140" s="26">
        <f>SUM(F139)</f>
        <v>31.14</v>
      </c>
      <c r="G140" s="22"/>
      <c r="H140" s="23"/>
      <c r="I140" s="13"/>
    </row>
    <row r="141" spans="1:9" ht="30" customHeight="1">
      <c r="A141" s="73" t="s">
        <v>339</v>
      </c>
      <c r="B141" s="84" t="s">
        <v>495</v>
      </c>
      <c r="C141" s="111" t="s">
        <v>496</v>
      </c>
      <c r="D141" s="74" t="s">
        <v>497</v>
      </c>
      <c r="E141" s="11" t="s">
        <v>2</v>
      </c>
      <c r="F141" s="83">
        <v>18.39</v>
      </c>
      <c r="G141" s="84">
        <v>3236</v>
      </c>
      <c r="H141" s="85" t="s">
        <v>228</v>
      </c>
      <c r="I141" s="13"/>
    </row>
    <row r="142" spans="1:9" ht="30" customHeight="1">
      <c r="A142" s="94" t="s">
        <v>498</v>
      </c>
      <c r="B142" s="95"/>
      <c r="C142" s="95"/>
      <c r="D142" s="95"/>
      <c r="E142" s="96"/>
      <c r="F142" s="26">
        <f>SUM(F141)</f>
        <v>18.39</v>
      </c>
      <c r="G142" s="22"/>
      <c r="H142" s="23"/>
      <c r="I142" s="13"/>
    </row>
    <row r="143" spans="1:9" ht="30" customHeight="1">
      <c r="A143" s="11" t="s">
        <v>340</v>
      </c>
      <c r="B143" s="11" t="s">
        <v>55</v>
      </c>
      <c r="C143" s="11">
        <v>46377257342</v>
      </c>
      <c r="D143" s="24" t="s">
        <v>1</v>
      </c>
      <c r="E143" s="11" t="s">
        <v>2</v>
      </c>
      <c r="F143" s="47">
        <v>243.45</v>
      </c>
      <c r="G143" s="18">
        <v>3213</v>
      </c>
      <c r="H143" s="12" t="s">
        <v>12</v>
      </c>
      <c r="I143" s="13"/>
    </row>
    <row r="144" spans="1:9" ht="30" customHeight="1">
      <c r="A144" s="11" t="s">
        <v>341</v>
      </c>
      <c r="B144" s="11" t="s">
        <v>55</v>
      </c>
      <c r="C144" s="11">
        <v>46377257342</v>
      </c>
      <c r="D144" s="24" t="s">
        <v>1</v>
      </c>
      <c r="E144" s="11" t="s">
        <v>2</v>
      </c>
      <c r="F144" s="25">
        <v>2716.52</v>
      </c>
      <c r="G144" s="18">
        <v>3236</v>
      </c>
      <c r="H144" s="12" t="s">
        <v>228</v>
      </c>
      <c r="I144" s="13"/>
    </row>
    <row r="145" spans="1:9" ht="30" customHeight="1">
      <c r="A145" s="105" t="s">
        <v>172</v>
      </c>
      <c r="B145" s="105"/>
      <c r="C145" s="105"/>
      <c r="D145" s="105"/>
      <c r="E145" s="105"/>
      <c r="F145" s="26">
        <f>SUM(F143:F144)</f>
        <v>2959.97</v>
      </c>
      <c r="G145" s="22"/>
      <c r="H145" s="23"/>
      <c r="I145" s="13"/>
    </row>
    <row r="146" spans="1:9" ht="30" customHeight="1">
      <c r="A146" s="11" t="s">
        <v>342</v>
      </c>
      <c r="B146" s="11" t="s">
        <v>56</v>
      </c>
      <c r="C146" s="11">
        <v>7179054100</v>
      </c>
      <c r="D146" s="24" t="s">
        <v>1</v>
      </c>
      <c r="E146" s="11" t="s">
        <v>2</v>
      </c>
      <c r="F146" s="25">
        <v>1633.1</v>
      </c>
      <c r="G146" s="18">
        <v>3222</v>
      </c>
      <c r="H146" s="12" t="s">
        <v>3</v>
      </c>
      <c r="I146" s="13"/>
    </row>
    <row r="147" spans="1:9" ht="30" customHeight="1">
      <c r="A147" s="105" t="s">
        <v>173</v>
      </c>
      <c r="B147" s="105"/>
      <c r="C147" s="105"/>
      <c r="D147" s="105"/>
      <c r="E147" s="105"/>
      <c r="F147" s="26">
        <f>SUM(F146)</f>
        <v>1633.1</v>
      </c>
      <c r="G147" s="22"/>
      <c r="H147" s="23"/>
      <c r="I147" s="13"/>
    </row>
    <row r="148" spans="1:9" ht="30" customHeight="1">
      <c r="A148" s="73" t="s">
        <v>343</v>
      </c>
      <c r="B148" s="74" t="s">
        <v>499</v>
      </c>
      <c r="C148" s="74">
        <v>66089976432</v>
      </c>
      <c r="D148" s="84" t="s">
        <v>433</v>
      </c>
      <c r="E148" s="11" t="s">
        <v>2</v>
      </c>
      <c r="F148" s="83">
        <v>18</v>
      </c>
      <c r="G148" s="84">
        <v>3299</v>
      </c>
      <c r="H148" s="85" t="s">
        <v>19</v>
      </c>
      <c r="I148" s="13"/>
    </row>
    <row r="149" spans="1:9" ht="30" customHeight="1">
      <c r="A149" s="94" t="s">
        <v>500</v>
      </c>
      <c r="B149" s="95"/>
      <c r="C149" s="95"/>
      <c r="D149" s="95"/>
      <c r="E149" s="96"/>
      <c r="F149" s="26">
        <f>SUM(F148)</f>
        <v>18</v>
      </c>
      <c r="G149" s="22"/>
      <c r="H149" s="23"/>
      <c r="I149" s="13"/>
    </row>
    <row r="150" spans="1:9" ht="30" customHeight="1">
      <c r="A150" s="11" t="s">
        <v>344</v>
      </c>
      <c r="B150" s="11" t="s">
        <v>57</v>
      </c>
      <c r="C150" s="11">
        <v>29674792830</v>
      </c>
      <c r="D150" s="24" t="s">
        <v>35</v>
      </c>
      <c r="E150" s="11" t="s">
        <v>2</v>
      </c>
      <c r="F150" s="25">
        <v>237.25</v>
      </c>
      <c r="G150" s="18">
        <v>3251</v>
      </c>
      <c r="H150" s="12" t="s">
        <v>11</v>
      </c>
      <c r="I150" s="13"/>
    </row>
    <row r="151" spans="1:9" ht="30" customHeight="1">
      <c r="A151" s="105" t="s">
        <v>174</v>
      </c>
      <c r="B151" s="105"/>
      <c r="C151" s="105"/>
      <c r="D151" s="105"/>
      <c r="E151" s="105"/>
      <c r="F151" s="26">
        <f>SUM(F150)</f>
        <v>237.25</v>
      </c>
      <c r="G151" s="22"/>
      <c r="H151" s="23"/>
      <c r="I151" s="13"/>
    </row>
    <row r="152" spans="1:9" ht="30" customHeight="1">
      <c r="A152" s="11" t="s">
        <v>345</v>
      </c>
      <c r="B152" s="11" t="s">
        <v>501</v>
      </c>
      <c r="C152" s="11">
        <v>20765781286</v>
      </c>
      <c r="D152" s="24" t="s">
        <v>1</v>
      </c>
      <c r="E152" s="11" t="s">
        <v>2</v>
      </c>
      <c r="F152" s="25">
        <v>1.47</v>
      </c>
      <c r="G152" s="18">
        <v>3222</v>
      </c>
      <c r="H152" s="12" t="s">
        <v>3</v>
      </c>
      <c r="I152" s="13"/>
    </row>
    <row r="153" spans="1:9" ht="30" customHeight="1">
      <c r="A153" s="105" t="s">
        <v>502</v>
      </c>
      <c r="B153" s="105"/>
      <c r="C153" s="105"/>
      <c r="D153" s="105"/>
      <c r="E153" s="105"/>
      <c r="F153" s="26">
        <f>SUM(F152)</f>
        <v>1.47</v>
      </c>
      <c r="G153" s="22"/>
      <c r="H153" s="23"/>
      <c r="I153" s="13"/>
    </row>
    <row r="154" spans="1:9" ht="30" customHeight="1">
      <c r="A154" s="11" t="s">
        <v>346</v>
      </c>
      <c r="B154" s="11" t="s">
        <v>59</v>
      </c>
      <c r="C154" s="11">
        <v>65673920115</v>
      </c>
      <c r="D154" s="24" t="s">
        <v>27</v>
      </c>
      <c r="E154" s="11" t="s">
        <v>2</v>
      </c>
      <c r="F154" s="25">
        <v>764.75</v>
      </c>
      <c r="G154" s="18">
        <v>3222</v>
      </c>
      <c r="H154" s="12" t="s">
        <v>3</v>
      </c>
      <c r="I154" s="13"/>
    </row>
    <row r="155" spans="1:9" ht="30" customHeight="1">
      <c r="A155" s="11" t="s">
        <v>346</v>
      </c>
      <c r="B155" s="11" t="s">
        <v>59</v>
      </c>
      <c r="C155" s="11">
        <v>65673920115</v>
      </c>
      <c r="D155" s="24" t="s">
        <v>27</v>
      </c>
      <c r="E155" s="11" t="s">
        <v>2</v>
      </c>
      <c r="F155" s="25">
        <v>24</v>
      </c>
      <c r="G155" s="18">
        <v>3239</v>
      </c>
      <c r="H155" s="12" t="s">
        <v>232</v>
      </c>
      <c r="I155" s="13"/>
    </row>
    <row r="156" spans="1:9" ht="30" customHeight="1">
      <c r="A156" s="105" t="s">
        <v>175</v>
      </c>
      <c r="B156" s="105"/>
      <c r="C156" s="105"/>
      <c r="D156" s="105"/>
      <c r="E156" s="105"/>
      <c r="F156" s="26">
        <f>SUM(F154:F155)</f>
        <v>788.75</v>
      </c>
      <c r="G156" s="22"/>
      <c r="H156" s="23"/>
      <c r="I156" s="13"/>
    </row>
    <row r="157" spans="1:9" ht="30" customHeight="1">
      <c r="A157" s="11" t="s">
        <v>347</v>
      </c>
      <c r="B157" s="11" t="s">
        <v>60</v>
      </c>
      <c r="C157" s="11">
        <v>48613947457</v>
      </c>
      <c r="D157" s="24" t="s">
        <v>40</v>
      </c>
      <c r="E157" s="11" t="s">
        <v>2</v>
      </c>
      <c r="F157" s="25">
        <v>2908.65</v>
      </c>
      <c r="G157" s="18">
        <v>3222</v>
      </c>
      <c r="H157" s="12" t="s">
        <v>3</v>
      </c>
      <c r="I157" s="13"/>
    </row>
    <row r="158" spans="1:9" ht="30" customHeight="1">
      <c r="A158" s="105" t="s">
        <v>176</v>
      </c>
      <c r="B158" s="105"/>
      <c r="C158" s="105"/>
      <c r="D158" s="105"/>
      <c r="E158" s="105"/>
      <c r="F158" s="26">
        <f>SUM(F157)</f>
        <v>2908.65</v>
      </c>
      <c r="G158" s="22"/>
      <c r="H158" s="23"/>
      <c r="I158" s="13"/>
    </row>
    <row r="159" spans="1:9" ht="30" customHeight="1">
      <c r="A159" s="11" t="s">
        <v>348</v>
      </c>
      <c r="B159" s="11" t="s">
        <v>503</v>
      </c>
      <c r="C159" s="11">
        <v>70612360737</v>
      </c>
      <c r="D159" s="24" t="s">
        <v>1</v>
      </c>
      <c r="E159" s="11" t="s">
        <v>2</v>
      </c>
      <c r="F159" s="25">
        <v>661.97</v>
      </c>
      <c r="G159" s="18">
        <v>3222</v>
      </c>
      <c r="H159" s="12" t="s">
        <v>3</v>
      </c>
      <c r="I159" s="13"/>
    </row>
    <row r="160" spans="1:9" ht="30" customHeight="1">
      <c r="A160" s="105" t="s">
        <v>504</v>
      </c>
      <c r="B160" s="105"/>
      <c r="C160" s="105"/>
      <c r="D160" s="105"/>
      <c r="E160" s="105"/>
      <c r="F160" s="26">
        <f>SUM(F159:F159)</f>
        <v>661.97</v>
      </c>
      <c r="G160" s="22"/>
      <c r="H160" s="23"/>
      <c r="I160" s="13"/>
    </row>
    <row r="161" spans="1:9" ht="30" customHeight="1">
      <c r="A161" s="73" t="s">
        <v>349</v>
      </c>
      <c r="B161" s="74" t="s">
        <v>505</v>
      </c>
      <c r="C161" s="74">
        <v>23340771306</v>
      </c>
      <c r="D161" s="74" t="s">
        <v>497</v>
      </c>
      <c r="E161" s="11" t="s">
        <v>2</v>
      </c>
      <c r="F161" s="83">
        <v>74.38</v>
      </c>
      <c r="G161" s="84">
        <v>3222</v>
      </c>
      <c r="H161" s="85" t="s">
        <v>3</v>
      </c>
      <c r="I161" s="13"/>
    </row>
    <row r="162" spans="1:9" ht="30" customHeight="1">
      <c r="A162" s="94" t="s">
        <v>506</v>
      </c>
      <c r="B162" s="95"/>
      <c r="C162" s="95"/>
      <c r="D162" s="95"/>
      <c r="E162" s="96"/>
      <c r="F162" s="26">
        <f>SUM(F161)</f>
        <v>74.38</v>
      </c>
      <c r="G162" s="22"/>
      <c r="H162" s="23"/>
      <c r="I162" s="13"/>
    </row>
    <row r="163" spans="1:9" ht="30" customHeight="1">
      <c r="A163" s="73" t="s">
        <v>350</v>
      </c>
      <c r="B163" s="74" t="s">
        <v>61</v>
      </c>
      <c r="C163" s="74">
        <v>73435500162</v>
      </c>
      <c r="D163" s="24" t="s">
        <v>1</v>
      </c>
      <c r="E163" s="11" t="s">
        <v>2</v>
      </c>
      <c r="F163" s="83">
        <v>791.25</v>
      </c>
      <c r="G163" s="84">
        <v>3232</v>
      </c>
      <c r="H163" s="85" t="s">
        <v>15</v>
      </c>
      <c r="I163" s="13"/>
    </row>
    <row r="164" spans="1:9" ht="30" customHeight="1">
      <c r="A164" s="71" t="s">
        <v>351</v>
      </c>
      <c r="B164" s="74" t="s">
        <v>61</v>
      </c>
      <c r="C164" s="74">
        <v>73435500162</v>
      </c>
      <c r="D164" s="24" t="s">
        <v>1</v>
      </c>
      <c r="E164" s="11" t="s">
        <v>2</v>
      </c>
      <c r="F164" s="83">
        <v>13000</v>
      </c>
      <c r="G164" s="84">
        <v>4224</v>
      </c>
      <c r="H164" s="85" t="s">
        <v>17</v>
      </c>
      <c r="I164" s="13"/>
    </row>
    <row r="165" spans="1:9" ht="30" customHeight="1">
      <c r="A165" s="94" t="s">
        <v>507</v>
      </c>
      <c r="B165" s="95"/>
      <c r="C165" s="95"/>
      <c r="D165" s="95"/>
      <c r="E165" s="96"/>
      <c r="F165" s="26">
        <f>SUM(F163:F164)</f>
        <v>13791.25</v>
      </c>
      <c r="G165" s="22"/>
      <c r="H165" s="23"/>
      <c r="I165" s="13"/>
    </row>
    <row r="166" spans="1:9" ht="30" customHeight="1">
      <c r="A166" s="11" t="s">
        <v>352</v>
      </c>
      <c r="B166" s="11" t="s">
        <v>62</v>
      </c>
      <c r="C166" s="11">
        <v>4492664153</v>
      </c>
      <c r="D166" s="24" t="s">
        <v>63</v>
      </c>
      <c r="E166" s="11" t="s">
        <v>2</v>
      </c>
      <c r="F166" s="25">
        <v>21644.58</v>
      </c>
      <c r="G166" s="18">
        <v>3222</v>
      </c>
      <c r="H166" s="12" t="s">
        <v>3</v>
      </c>
      <c r="I166" s="13"/>
    </row>
    <row r="167" spans="1:9" ht="30" customHeight="1">
      <c r="A167" s="105" t="s">
        <v>177</v>
      </c>
      <c r="B167" s="105"/>
      <c r="C167" s="105"/>
      <c r="D167" s="105"/>
      <c r="E167" s="105"/>
      <c r="F167" s="26">
        <f>SUM(F166:F166)</f>
        <v>21644.58</v>
      </c>
      <c r="G167" s="22"/>
      <c r="H167" s="23"/>
      <c r="I167" s="13"/>
    </row>
    <row r="168" spans="1:9" ht="30" customHeight="1">
      <c r="A168" s="11" t="s">
        <v>353</v>
      </c>
      <c r="B168" s="11" t="s">
        <v>64</v>
      </c>
      <c r="C168" s="11">
        <v>87743261837</v>
      </c>
      <c r="D168" s="24" t="s">
        <v>65</v>
      </c>
      <c r="E168" s="11" t="s">
        <v>2</v>
      </c>
      <c r="F168" s="25">
        <v>3029.91</v>
      </c>
      <c r="G168" s="18">
        <v>3222</v>
      </c>
      <c r="H168" s="12" t="s">
        <v>3</v>
      </c>
      <c r="I168" s="13"/>
    </row>
    <row r="169" spans="1:9" ht="30" customHeight="1">
      <c r="A169" s="105" t="s">
        <v>178</v>
      </c>
      <c r="B169" s="105"/>
      <c r="C169" s="105"/>
      <c r="D169" s="105"/>
      <c r="E169" s="105"/>
      <c r="F169" s="26">
        <f>SUM(F168)</f>
        <v>3029.91</v>
      </c>
      <c r="G169" s="22"/>
      <c r="H169" s="23"/>
      <c r="I169" s="13"/>
    </row>
    <row r="170" spans="1:9" ht="30" customHeight="1">
      <c r="A170" s="73" t="s">
        <v>354</v>
      </c>
      <c r="B170" s="84" t="s">
        <v>508</v>
      </c>
      <c r="C170" s="74">
        <v>89990147407</v>
      </c>
      <c r="D170" s="24" t="s">
        <v>1</v>
      </c>
      <c r="E170" s="11" t="s">
        <v>2</v>
      </c>
      <c r="F170" s="83">
        <v>2024.28</v>
      </c>
      <c r="G170" s="84">
        <v>3222</v>
      </c>
      <c r="H170" s="85" t="s">
        <v>3</v>
      </c>
      <c r="I170" s="13"/>
    </row>
    <row r="171" spans="1:9" ht="30" customHeight="1">
      <c r="A171" s="94" t="s">
        <v>509</v>
      </c>
      <c r="B171" s="95"/>
      <c r="C171" s="95"/>
      <c r="D171" s="95"/>
      <c r="E171" s="96"/>
      <c r="F171" s="26">
        <f>SUM(F170)</f>
        <v>2024.28</v>
      </c>
      <c r="G171" s="22"/>
      <c r="H171" s="23"/>
      <c r="I171" s="13"/>
    </row>
    <row r="172" spans="1:9" ht="30" customHeight="1">
      <c r="A172" s="73" t="s">
        <v>355</v>
      </c>
      <c r="B172" s="74" t="s">
        <v>510</v>
      </c>
      <c r="C172" s="74">
        <v>77804145433</v>
      </c>
      <c r="D172" s="24" t="s">
        <v>1</v>
      </c>
      <c r="E172" s="11" t="s">
        <v>2</v>
      </c>
      <c r="F172" s="83">
        <v>1844.94</v>
      </c>
      <c r="G172" s="84">
        <v>3222</v>
      </c>
      <c r="H172" s="85" t="s">
        <v>3</v>
      </c>
      <c r="I172" s="13"/>
    </row>
    <row r="173" spans="1:9" ht="30" customHeight="1">
      <c r="A173" s="94" t="s">
        <v>511</v>
      </c>
      <c r="B173" s="95"/>
      <c r="C173" s="95"/>
      <c r="D173" s="95"/>
      <c r="E173" s="96"/>
      <c r="F173" s="26">
        <f>SUM(F172)</f>
        <v>1844.94</v>
      </c>
      <c r="G173" s="22"/>
      <c r="H173" s="23"/>
      <c r="I173" s="13"/>
    </row>
    <row r="174" spans="1:9" ht="30" customHeight="1">
      <c r="A174" s="73" t="s">
        <v>356</v>
      </c>
      <c r="B174" s="74" t="s">
        <v>512</v>
      </c>
      <c r="C174" s="74">
        <v>50711859834</v>
      </c>
      <c r="D174" s="24" t="s">
        <v>1</v>
      </c>
      <c r="E174" s="11" t="s">
        <v>2</v>
      </c>
      <c r="F174" s="83">
        <v>2258.39</v>
      </c>
      <c r="G174" s="84">
        <v>3222</v>
      </c>
      <c r="H174" s="85" t="s">
        <v>3</v>
      </c>
      <c r="I174" s="13"/>
    </row>
    <row r="175" spans="1:9" ht="30" customHeight="1">
      <c r="A175" s="94" t="s">
        <v>513</v>
      </c>
      <c r="B175" s="95"/>
      <c r="C175" s="95"/>
      <c r="D175" s="95"/>
      <c r="E175" s="96"/>
      <c r="F175" s="26">
        <f>SUM(F174)</f>
        <v>2258.39</v>
      </c>
      <c r="G175" s="22"/>
      <c r="H175" s="23"/>
      <c r="I175" s="13"/>
    </row>
    <row r="176" spans="1:9" ht="30" customHeight="1">
      <c r="A176" s="73" t="s">
        <v>357</v>
      </c>
      <c r="B176" s="74" t="s">
        <v>514</v>
      </c>
      <c r="C176" s="74">
        <v>59012038405</v>
      </c>
      <c r="D176" s="24" t="s">
        <v>1</v>
      </c>
      <c r="E176" s="11" t="s">
        <v>2</v>
      </c>
      <c r="F176" s="83">
        <v>1100.23</v>
      </c>
      <c r="G176" s="84">
        <v>3222</v>
      </c>
      <c r="H176" s="85" t="s">
        <v>3</v>
      </c>
      <c r="I176" s="13"/>
    </row>
    <row r="177" spans="1:9" ht="30" customHeight="1">
      <c r="A177" s="94" t="s">
        <v>515</v>
      </c>
      <c r="B177" s="95"/>
      <c r="C177" s="95"/>
      <c r="D177" s="95"/>
      <c r="E177" s="96"/>
      <c r="F177" s="26">
        <f>SUM(F176)</f>
        <v>1100.23</v>
      </c>
      <c r="G177" s="22"/>
      <c r="H177" s="23"/>
      <c r="I177" s="13"/>
    </row>
    <row r="178" spans="1:9" ht="30" customHeight="1">
      <c r="A178" s="11" t="s">
        <v>358</v>
      </c>
      <c r="B178" s="11" t="s">
        <v>66</v>
      </c>
      <c r="C178" s="11">
        <v>29035933600</v>
      </c>
      <c r="D178" s="24" t="s">
        <v>67</v>
      </c>
      <c r="E178" s="11" t="s">
        <v>2</v>
      </c>
      <c r="F178" s="25">
        <v>1868.12</v>
      </c>
      <c r="G178" s="18">
        <v>3223</v>
      </c>
      <c r="H178" s="12" t="s">
        <v>36</v>
      </c>
      <c r="I178" s="13"/>
    </row>
    <row r="179" spans="1:9" ht="30" customHeight="1">
      <c r="A179" s="105" t="s">
        <v>179</v>
      </c>
      <c r="B179" s="105"/>
      <c r="C179" s="105"/>
      <c r="D179" s="105"/>
      <c r="E179" s="105"/>
      <c r="F179" s="26">
        <f>SUM(F178)</f>
        <v>1868.12</v>
      </c>
      <c r="G179" s="22"/>
      <c r="H179" s="23"/>
      <c r="I179" s="13"/>
    </row>
    <row r="180" spans="1:9" ht="30" customHeight="1">
      <c r="A180" s="11" t="s">
        <v>359</v>
      </c>
      <c r="B180" s="11" t="s">
        <v>68</v>
      </c>
      <c r="C180" s="11">
        <v>47765827738</v>
      </c>
      <c r="D180" s="24" t="s">
        <v>69</v>
      </c>
      <c r="E180" s="11" t="s">
        <v>2</v>
      </c>
      <c r="F180" s="47">
        <v>504.58</v>
      </c>
      <c r="G180" s="18">
        <v>3222</v>
      </c>
      <c r="H180" s="12" t="s">
        <v>3</v>
      </c>
      <c r="I180" s="13"/>
    </row>
    <row r="181" spans="1:9" ht="30" customHeight="1">
      <c r="A181" s="105" t="s">
        <v>180</v>
      </c>
      <c r="B181" s="105"/>
      <c r="C181" s="105"/>
      <c r="D181" s="105"/>
      <c r="E181" s="105"/>
      <c r="F181" s="26">
        <f>SUM(F180)</f>
        <v>504.58</v>
      </c>
      <c r="G181" s="22"/>
      <c r="H181" s="23"/>
      <c r="I181" s="13"/>
    </row>
    <row r="182" spans="1:9" ht="30" customHeight="1">
      <c r="A182" s="11" t="s">
        <v>360</v>
      </c>
      <c r="B182" s="11" t="s">
        <v>70</v>
      </c>
      <c r="C182" s="11">
        <v>28128148322</v>
      </c>
      <c r="D182" s="24" t="s">
        <v>71</v>
      </c>
      <c r="E182" s="11" t="s">
        <v>2</v>
      </c>
      <c r="F182" s="25">
        <v>9887.74</v>
      </c>
      <c r="G182" s="18">
        <v>3222</v>
      </c>
      <c r="H182" s="12" t="s">
        <v>3</v>
      </c>
      <c r="I182" s="13"/>
    </row>
    <row r="183" spans="1:9" ht="30" customHeight="1">
      <c r="A183" s="105" t="s">
        <v>181</v>
      </c>
      <c r="B183" s="105"/>
      <c r="C183" s="105"/>
      <c r="D183" s="105"/>
      <c r="E183" s="105"/>
      <c r="F183" s="26">
        <f>SUM(F182)</f>
        <v>9887.74</v>
      </c>
      <c r="G183" s="22"/>
      <c r="H183" s="23"/>
      <c r="I183" s="13"/>
    </row>
    <row r="184" spans="1:9" ht="30" customHeight="1">
      <c r="A184" s="11" t="s">
        <v>361</v>
      </c>
      <c r="B184" s="11" t="s">
        <v>72</v>
      </c>
      <c r="C184" s="11">
        <v>32179081874</v>
      </c>
      <c r="D184" s="24" t="s">
        <v>31</v>
      </c>
      <c r="E184" s="11" t="s">
        <v>2</v>
      </c>
      <c r="F184" s="47">
        <v>569.53</v>
      </c>
      <c r="G184" s="18">
        <v>3235</v>
      </c>
      <c r="H184" s="12" t="s">
        <v>227</v>
      </c>
      <c r="I184" s="13"/>
    </row>
    <row r="185" spans="1:9" ht="30" customHeight="1">
      <c r="A185" s="11" t="s">
        <v>362</v>
      </c>
      <c r="B185" s="11" t="s">
        <v>72</v>
      </c>
      <c r="C185" s="11">
        <v>32179081874</v>
      </c>
      <c r="D185" s="24" t="s">
        <v>31</v>
      </c>
      <c r="E185" s="11" t="s">
        <v>2</v>
      </c>
      <c r="F185" s="25">
        <v>54.73</v>
      </c>
      <c r="G185" s="18">
        <v>3239</v>
      </c>
      <c r="H185" s="12" t="s">
        <v>229</v>
      </c>
      <c r="I185" s="13"/>
    </row>
    <row r="186" spans="1:9" ht="30" customHeight="1">
      <c r="A186" s="11" t="s">
        <v>363</v>
      </c>
      <c r="B186" s="11" t="s">
        <v>72</v>
      </c>
      <c r="C186" s="11">
        <v>32179081874</v>
      </c>
      <c r="D186" s="24" t="s">
        <v>31</v>
      </c>
      <c r="E186" s="11" t="s">
        <v>2</v>
      </c>
      <c r="F186" s="25">
        <v>66</v>
      </c>
      <c r="G186" s="18">
        <v>3251</v>
      </c>
      <c r="H186" s="12" t="s">
        <v>11</v>
      </c>
      <c r="I186" s="13"/>
    </row>
    <row r="187" spans="1:9" ht="30" customHeight="1">
      <c r="A187" s="105" t="s">
        <v>182</v>
      </c>
      <c r="B187" s="105"/>
      <c r="C187" s="105"/>
      <c r="D187" s="105"/>
      <c r="E187" s="105"/>
      <c r="F187" s="26">
        <f>SUM(F184:F186)</f>
        <v>690.26</v>
      </c>
      <c r="G187" s="22"/>
      <c r="H187" s="23"/>
      <c r="I187" s="13"/>
    </row>
    <row r="188" spans="1:9" ht="30" customHeight="1">
      <c r="A188" s="11" t="s">
        <v>364</v>
      </c>
      <c r="B188" s="11" t="s">
        <v>73</v>
      </c>
      <c r="C188" s="11">
        <v>12883936644</v>
      </c>
      <c r="D188" s="24" t="s">
        <v>1</v>
      </c>
      <c r="E188" s="11" t="s">
        <v>2</v>
      </c>
      <c r="F188" s="25">
        <v>10000</v>
      </c>
      <c r="G188" s="18">
        <v>4511</v>
      </c>
      <c r="H188" s="12" t="s">
        <v>6</v>
      </c>
      <c r="I188" s="13"/>
    </row>
    <row r="189" spans="1:9" ht="30" customHeight="1">
      <c r="A189" s="105" t="s">
        <v>183</v>
      </c>
      <c r="B189" s="105"/>
      <c r="C189" s="105"/>
      <c r="D189" s="105"/>
      <c r="E189" s="105"/>
      <c r="F189" s="26">
        <f>SUM(F188)</f>
        <v>10000</v>
      </c>
      <c r="G189" s="22"/>
      <c r="H189" s="23"/>
      <c r="I189" s="13"/>
    </row>
    <row r="190" spans="1:9" ht="30" customHeight="1">
      <c r="A190" s="73" t="s">
        <v>365</v>
      </c>
      <c r="B190" s="74" t="s">
        <v>516</v>
      </c>
      <c r="C190" s="74">
        <v>38118858399</v>
      </c>
      <c r="D190" s="74" t="s">
        <v>517</v>
      </c>
      <c r="E190" s="11" t="s">
        <v>2</v>
      </c>
      <c r="F190" s="83">
        <v>16570.580000000002</v>
      </c>
      <c r="G190" s="84">
        <v>3232</v>
      </c>
      <c r="H190" s="85" t="s">
        <v>15</v>
      </c>
      <c r="I190" s="13"/>
    </row>
    <row r="191" spans="1:9" ht="30" customHeight="1">
      <c r="A191" s="94" t="s">
        <v>518</v>
      </c>
      <c r="B191" s="95"/>
      <c r="C191" s="95"/>
      <c r="D191" s="95"/>
      <c r="E191" s="96"/>
      <c r="F191" s="26">
        <f>SUM(F190)</f>
        <v>16570.580000000002</v>
      </c>
      <c r="G191" s="22"/>
      <c r="H191" s="23"/>
      <c r="I191" s="13"/>
    </row>
    <row r="192" spans="1:9" ht="30" customHeight="1">
      <c r="A192" s="11" t="s">
        <v>366</v>
      </c>
      <c r="B192" s="11" t="s">
        <v>74</v>
      </c>
      <c r="C192" s="11">
        <v>81751042446</v>
      </c>
      <c r="D192" s="24" t="s">
        <v>26</v>
      </c>
      <c r="E192" s="11" t="s">
        <v>2</v>
      </c>
      <c r="F192" s="25">
        <v>8158.57</v>
      </c>
      <c r="G192" s="18">
        <v>3234</v>
      </c>
      <c r="H192" s="12" t="s">
        <v>226</v>
      </c>
      <c r="I192" s="13"/>
    </row>
    <row r="193" spans="1:9" ht="30" customHeight="1">
      <c r="A193" s="105" t="s">
        <v>184</v>
      </c>
      <c r="B193" s="105"/>
      <c r="C193" s="105"/>
      <c r="D193" s="105"/>
      <c r="E193" s="105"/>
      <c r="F193" s="26">
        <f>SUM(F192)</f>
        <v>8158.57</v>
      </c>
      <c r="G193" s="22"/>
      <c r="H193" s="23"/>
      <c r="I193" s="13"/>
    </row>
    <row r="194" spans="1:9" ht="30" customHeight="1">
      <c r="A194" s="11" t="s">
        <v>367</v>
      </c>
      <c r="B194" s="11" t="s">
        <v>75</v>
      </c>
      <c r="C194" s="11">
        <v>64546066176</v>
      </c>
      <c r="D194" s="24" t="s">
        <v>1</v>
      </c>
      <c r="E194" s="11" t="s">
        <v>2</v>
      </c>
      <c r="F194" s="25">
        <v>248.85</v>
      </c>
      <c r="G194" s="18">
        <v>3233</v>
      </c>
      <c r="H194" s="12" t="s">
        <v>230</v>
      </c>
      <c r="I194" s="13"/>
    </row>
    <row r="195" spans="1:9" ht="30" customHeight="1">
      <c r="A195" s="112" t="s">
        <v>368</v>
      </c>
      <c r="B195" s="11" t="s">
        <v>75</v>
      </c>
      <c r="C195" s="11">
        <v>64546066176</v>
      </c>
      <c r="D195" s="24" t="s">
        <v>1</v>
      </c>
      <c r="E195" s="11" t="s">
        <v>2</v>
      </c>
      <c r="F195" s="113">
        <v>1244.25</v>
      </c>
      <c r="G195" s="113">
        <v>3233</v>
      </c>
      <c r="H195" s="114" t="s">
        <v>230</v>
      </c>
      <c r="I195" s="13"/>
    </row>
    <row r="196" spans="1:9" ht="30" customHeight="1">
      <c r="A196" s="105" t="s">
        <v>185</v>
      </c>
      <c r="B196" s="105"/>
      <c r="C196" s="105"/>
      <c r="D196" s="105"/>
      <c r="E196" s="105"/>
      <c r="F196" s="26">
        <f>SUM(F194:F195)</f>
        <v>1493.1</v>
      </c>
      <c r="G196" s="22"/>
      <c r="H196" s="23"/>
      <c r="I196" s="13"/>
    </row>
    <row r="197" spans="1:9" ht="30" customHeight="1">
      <c r="A197" s="11" t="s">
        <v>369</v>
      </c>
      <c r="B197" s="11" t="s">
        <v>77</v>
      </c>
      <c r="C197" s="11">
        <v>82823351319</v>
      </c>
      <c r="D197" s="24" t="s">
        <v>78</v>
      </c>
      <c r="E197" s="11" t="s">
        <v>2</v>
      </c>
      <c r="F197" s="25">
        <v>1500</v>
      </c>
      <c r="G197" s="18">
        <v>3232</v>
      </c>
      <c r="H197" s="12" t="s">
        <v>15</v>
      </c>
      <c r="I197" s="13"/>
    </row>
    <row r="198" spans="1:9" ht="30" customHeight="1">
      <c r="A198" s="105" t="s">
        <v>186</v>
      </c>
      <c r="B198" s="105"/>
      <c r="C198" s="105"/>
      <c r="D198" s="105"/>
      <c r="E198" s="105"/>
      <c r="F198" s="26">
        <f>SUM(F197)</f>
        <v>1500</v>
      </c>
      <c r="G198" s="22"/>
      <c r="H198" s="23"/>
      <c r="I198" s="13"/>
    </row>
    <row r="199" spans="1:9" ht="30" customHeight="1">
      <c r="A199" s="11" t="s">
        <v>370</v>
      </c>
      <c r="B199" s="11" t="s">
        <v>79</v>
      </c>
      <c r="C199" s="11">
        <v>3492821167</v>
      </c>
      <c r="D199" s="24" t="s">
        <v>40</v>
      </c>
      <c r="E199" s="11" t="s">
        <v>2</v>
      </c>
      <c r="F199" s="47">
        <v>120.94</v>
      </c>
      <c r="G199" s="18">
        <v>3221</v>
      </c>
      <c r="H199" s="12" t="s">
        <v>80</v>
      </c>
      <c r="I199" s="13"/>
    </row>
    <row r="200" spans="1:9" ht="30" customHeight="1">
      <c r="A200" s="105" t="s">
        <v>187</v>
      </c>
      <c r="B200" s="105"/>
      <c r="C200" s="105"/>
      <c r="D200" s="105"/>
      <c r="E200" s="105"/>
      <c r="F200" s="26">
        <f>SUM(F199)</f>
        <v>120.94</v>
      </c>
      <c r="G200" s="22"/>
      <c r="H200" s="23"/>
      <c r="I200" s="13"/>
    </row>
    <row r="201" spans="1:9" ht="30" customHeight="1">
      <c r="A201" s="11" t="s">
        <v>371</v>
      </c>
      <c r="B201" s="11" t="s">
        <v>81</v>
      </c>
      <c r="C201" s="11">
        <v>3289395043</v>
      </c>
      <c r="D201" s="24" t="s">
        <v>1</v>
      </c>
      <c r="E201" s="11" t="s">
        <v>2</v>
      </c>
      <c r="F201" s="25">
        <v>125</v>
      </c>
      <c r="G201" s="18">
        <v>3238</v>
      </c>
      <c r="H201" s="12" t="s">
        <v>48</v>
      </c>
      <c r="I201" s="13"/>
    </row>
    <row r="202" spans="1:9" ht="30" customHeight="1">
      <c r="A202" s="105" t="s">
        <v>188</v>
      </c>
      <c r="B202" s="105"/>
      <c r="C202" s="105"/>
      <c r="D202" s="105"/>
      <c r="E202" s="105"/>
      <c r="F202" s="26">
        <f>SUM(F201)</f>
        <v>125</v>
      </c>
      <c r="G202" s="22"/>
      <c r="H202" s="23"/>
      <c r="I202" s="13"/>
    </row>
    <row r="203" spans="1:9" ht="30" customHeight="1">
      <c r="A203" s="73" t="s">
        <v>372</v>
      </c>
      <c r="B203" s="74" t="s">
        <v>519</v>
      </c>
      <c r="C203" s="74">
        <v>81611524140</v>
      </c>
      <c r="D203" s="74" t="s">
        <v>35</v>
      </c>
      <c r="E203" s="11" t="s">
        <v>2</v>
      </c>
      <c r="F203" s="83">
        <v>131.1</v>
      </c>
      <c r="G203" s="84">
        <v>3225</v>
      </c>
      <c r="H203" s="85" t="s">
        <v>8</v>
      </c>
      <c r="I203" s="13"/>
    </row>
    <row r="204" spans="1:9" ht="30" customHeight="1">
      <c r="A204" s="73" t="s">
        <v>373</v>
      </c>
      <c r="B204" s="74" t="s">
        <v>519</v>
      </c>
      <c r="C204" s="74">
        <v>81611524141</v>
      </c>
      <c r="D204" s="74" t="s">
        <v>35</v>
      </c>
      <c r="E204" s="11" t="s">
        <v>2</v>
      </c>
      <c r="F204" s="83">
        <v>790.26</v>
      </c>
      <c r="G204" s="84">
        <v>3232</v>
      </c>
      <c r="H204" s="85" t="s">
        <v>15</v>
      </c>
      <c r="I204" s="13"/>
    </row>
    <row r="205" spans="1:9" ht="30" customHeight="1">
      <c r="A205" s="94" t="s">
        <v>520</v>
      </c>
      <c r="B205" s="95"/>
      <c r="C205" s="95"/>
      <c r="D205" s="95"/>
      <c r="E205" s="96"/>
      <c r="F205" s="26">
        <f>SUM(F203:F204)</f>
        <v>921.36</v>
      </c>
      <c r="G205" s="22"/>
      <c r="H205" s="23"/>
      <c r="I205" s="13"/>
    </row>
    <row r="206" spans="1:9" ht="30" customHeight="1">
      <c r="A206" s="11" t="s">
        <v>374</v>
      </c>
      <c r="B206" s="11" t="s">
        <v>82</v>
      </c>
      <c r="C206" s="11">
        <v>34938158599</v>
      </c>
      <c r="D206" s="24" t="s">
        <v>35</v>
      </c>
      <c r="E206" s="11" t="s">
        <v>2</v>
      </c>
      <c r="F206" s="25">
        <v>58.8</v>
      </c>
      <c r="G206" s="18">
        <v>3236</v>
      </c>
      <c r="H206" s="12" t="s">
        <v>228</v>
      </c>
      <c r="I206" s="13"/>
    </row>
    <row r="207" spans="1:9" ht="30" customHeight="1">
      <c r="A207" s="116" t="s">
        <v>375</v>
      </c>
      <c r="B207" s="11" t="s">
        <v>82</v>
      </c>
      <c r="C207" s="11">
        <v>34938158600</v>
      </c>
      <c r="D207" s="24" t="s">
        <v>35</v>
      </c>
      <c r="E207" s="11" t="s">
        <v>2</v>
      </c>
      <c r="F207" s="92">
        <v>179.08</v>
      </c>
      <c r="G207" s="92">
        <v>3236</v>
      </c>
      <c r="H207" s="12" t="s">
        <v>228</v>
      </c>
      <c r="I207" s="13"/>
    </row>
    <row r="208" spans="1:9" ht="30" customHeight="1">
      <c r="A208" s="105" t="s">
        <v>189</v>
      </c>
      <c r="B208" s="105"/>
      <c r="C208" s="105"/>
      <c r="D208" s="105"/>
      <c r="E208" s="105"/>
      <c r="F208" s="26">
        <f>SUM(F206:F207)</f>
        <v>237.88</v>
      </c>
      <c r="G208" s="22"/>
      <c r="H208" s="23"/>
      <c r="I208" s="13"/>
    </row>
    <row r="209" spans="1:9" ht="30" customHeight="1">
      <c r="A209" s="73" t="s">
        <v>376</v>
      </c>
      <c r="B209" s="74" t="s">
        <v>521</v>
      </c>
      <c r="C209" s="74">
        <v>363177306</v>
      </c>
      <c r="D209" s="74" t="s">
        <v>27</v>
      </c>
      <c r="E209" s="11" t="s">
        <v>2</v>
      </c>
      <c r="F209" s="83">
        <v>706</v>
      </c>
      <c r="G209" s="84">
        <v>3222</v>
      </c>
      <c r="H209" s="85" t="s">
        <v>3</v>
      </c>
      <c r="I209" s="13"/>
    </row>
    <row r="210" spans="1:9" ht="30" customHeight="1">
      <c r="A210" s="94" t="s">
        <v>522</v>
      </c>
      <c r="B210" s="95"/>
      <c r="C210" s="95"/>
      <c r="D210" s="95"/>
      <c r="E210" s="96"/>
      <c r="F210" s="26">
        <f>SUM(F209)</f>
        <v>706</v>
      </c>
      <c r="G210" s="22"/>
      <c r="H210" s="23"/>
      <c r="I210" s="13"/>
    </row>
    <row r="211" spans="1:9" ht="30" customHeight="1">
      <c r="A211" s="11" t="s">
        <v>377</v>
      </c>
      <c r="B211" s="11" t="s">
        <v>83</v>
      </c>
      <c r="C211" s="11">
        <v>76080865307</v>
      </c>
      <c r="D211" s="24" t="s">
        <v>1</v>
      </c>
      <c r="E211" s="11" t="s">
        <v>2</v>
      </c>
      <c r="F211" s="25">
        <v>3571.65</v>
      </c>
      <c r="G211" s="18">
        <v>3232</v>
      </c>
      <c r="H211" s="12" t="s">
        <v>15</v>
      </c>
      <c r="I211" s="13"/>
    </row>
    <row r="212" spans="1:9" ht="30" customHeight="1">
      <c r="A212" s="105" t="s">
        <v>190</v>
      </c>
      <c r="B212" s="105"/>
      <c r="C212" s="105"/>
      <c r="D212" s="105"/>
      <c r="E212" s="105"/>
      <c r="F212" s="26">
        <f>SUM(F211)</f>
        <v>3571.65</v>
      </c>
      <c r="G212" s="22"/>
      <c r="H212" s="23"/>
      <c r="I212" s="13"/>
    </row>
    <row r="213" spans="1:9" ht="30" customHeight="1">
      <c r="A213" s="11" t="s">
        <v>378</v>
      </c>
      <c r="B213" s="11" t="s">
        <v>84</v>
      </c>
      <c r="C213" s="11">
        <v>23780250353</v>
      </c>
      <c r="D213" s="24" t="s">
        <v>1</v>
      </c>
      <c r="E213" s="11" t="s">
        <v>2</v>
      </c>
      <c r="F213" s="25">
        <v>255.39</v>
      </c>
      <c r="G213" s="18">
        <v>3235</v>
      </c>
      <c r="H213" s="12" t="s">
        <v>227</v>
      </c>
      <c r="I213" s="13"/>
    </row>
    <row r="214" spans="1:9" ht="30" customHeight="1">
      <c r="A214" s="105" t="s">
        <v>191</v>
      </c>
      <c r="B214" s="105"/>
      <c r="C214" s="105"/>
      <c r="D214" s="105"/>
      <c r="E214" s="105"/>
      <c r="F214" s="26">
        <f>SUM(F213)</f>
        <v>255.39</v>
      </c>
      <c r="G214" s="22"/>
      <c r="H214" s="23"/>
      <c r="I214" s="13"/>
    </row>
    <row r="215" spans="1:9" ht="30" customHeight="1">
      <c r="A215" s="73" t="s">
        <v>379</v>
      </c>
      <c r="B215" s="84" t="s">
        <v>523</v>
      </c>
      <c r="C215" s="74">
        <v>21246000051</v>
      </c>
      <c r="D215" s="84" t="s">
        <v>433</v>
      </c>
      <c r="E215" s="11" t="s">
        <v>2</v>
      </c>
      <c r="F215" s="83">
        <v>250</v>
      </c>
      <c r="G215" s="84">
        <v>3232</v>
      </c>
      <c r="H215" s="85" t="s">
        <v>15</v>
      </c>
      <c r="I215" s="13"/>
    </row>
    <row r="216" spans="1:9" ht="30" customHeight="1">
      <c r="A216" s="94" t="s">
        <v>524</v>
      </c>
      <c r="B216" s="95"/>
      <c r="C216" s="95"/>
      <c r="D216" s="95"/>
      <c r="E216" s="96"/>
      <c r="F216" s="26">
        <f>SUM(F215)</f>
        <v>250</v>
      </c>
      <c r="G216" s="22"/>
      <c r="H216" s="23"/>
      <c r="I216" s="13"/>
    </row>
    <row r="217" spans="1:9" ht="30" customHeight="1">
      <c r="A217" s="73" t="s">
        <v>380</v>
      </c>
      <c r="B217" s="74" t="s">
        <v>525</v>
      </c>
      <c r="C217" s="74">
        <v>31375495391</v>
      </c>
      <c r="D217" s="24" t="s">
        <v>1</v>
      </c>
      <c r="E217" s="11" t="s">
        <v>2</v>
      </c>
      <c r="F217" s="83">
        <v>4928.32</v>
      </c>
      <c r="G217" s="84">
        <v>3299</v>
      </c>
      <c r="H217" s="85" t="s">
        <v>19</v>
      </c>
      <c r="I217" s="13"/>
    </row>
    <row r="218" spans="1:9" ht="30" customHeight="1">
      <c r="A218" s="94" t="s">
        <v>526</v>
      </c>
      <c r="B218" s="95"/>
      <c r="C218" s="95"/>
      <c r="D218" s="95"/>
      <c r="E218" s="96"/>
      <c r="F218" s="26">
        <f>SUM(F217)</f>
        <v>4928.32</v>
      </c>
      <c r="G218" s="22"/>
      <c r="H218" s="23"/>
      <c r="I218" s="13"/>
    </row>
    <row r="219" spans="1:9" ht="30" customHeight="1">
      <c r="A219" s="11" t="s">
        <v>381</v>
      </c>
      <c r="B219" s="11" t="s">
        <v>85</v>
      </c>
      <c r="C219" s="11">
        <v>7977096210</v>
      </c>
      <c r="D219" s="24" t="s">
        <v>67</v>
      </c>
      <c r="E219" s="11" t="s">
        <v>2</v>
      </c>
      <c r="F219" s="25">
        <v>6071.76</v>
      </c>
      <c r="G219" s="18">
        <v>3222</v>
      </c>
      <c r="H219" s="12" t="s">
        <v>3</v>
      </c>
      <c r="I219" s="13"/>
    </row>
    <row r="220" spans="1:9" ht="30" customHeight="1">
      <c r="A220" s="105" t="s">
        <v>192</v>
      </c>
      <c r="B220" s="105"/>
      <c r="C220" s="105"/>
      <c r="D220" s="105"/>
      <c r="E220" s="105"/>
      <c r="F220" s="26">
        <f>SUM(F219)</f>
        <v>6071.76</v>
      </c>
      <c r="G220" s="22"/>
      <c r="H220" s="23"/>
      <c r="I220" s="13"/>
    </row>
    <row r="221" spans="1:9" s="119" customFormat="1" ht="30" customHeight="1">
      <c r="A221" s="73" t="s">
        <v>382</v>
      </c>
      <c r="B221" s="73" t="s">
        <v>527</v>
      </c>
      <c r="C221" s="73">
        <v>75550985023</v>
      </c>
      <c r="D221" s="24" t="s">
        <v>1</v>
      </c>
      <c r="E221" s="11" t="s">
        <v>2</v>
      </c>
      <c r="F221" s="83">
        <v>16.02</v>
      </c>
      <c r="G221" s="84">
        <v>3223</v>
      </c>
      <c r="H221" s="84" t="s">
        <v>36</v>
      </c>
      <c r="I221" s="118"/>
    </row>
    <row r="222" spans="1:9" ht="30" customHeight="1">
      <c r="A222" s="94" t="s">
        <v>528</v>
      </c>
      <c r="B222" s="95"/>
      <c r="C222" s="95"/>
      <c r="D222" s="95"/>
      <c r="E222" s="96"/>
      <c r="F222" s="26">
        <f>SUM(F221)</f>
        <v>16.02</v>
      </c>
      <c r="G222" s="22"/>
      <c r="H222" s="23"/>
      <c r="I222" s="13"/>
    </row>
    <row r="223" spans="1:9" ht="30" customHeight="1">
      <c r="A223" s="11" t="s">
        <v>383</v>
      </c>
      <c r="B223" s="11" t="s">
        <v>86</v>
      </c>
      <c r="C223" s="11">
        <v>73660371074</v>
      </c>
      <c r="D223" s="24" t="s">
        <v>87</v>
      </c>
      <c r="E223" s="11" t="s">
        <v>2</v>
      </c>
      <c r="F223" s="47">
        <v>91.83</v>
      </c>
      <c r="G223" s="18">
        <v>3299</v>
      </c>
      <c r="H223" s="12" t="s">
        <v>19</v>
      </c>
      <c r="I223" s="13"/>
    </row>
    <row r="224" spans="1:9" ht="30" customHeight="1">
      <c r="A224" s="105" t="s">
        <v>193</v>
      </c>
      <c r="B224" s="105"/>
      <c r="C224" s="105"/>
      <c r="D224" s="105"/>
      <c r="E224" s="105"/>
      <c r="F224" s="26">
        <f>SUM(F223:F223)</f>
        <v>91.83</v>
      </c>
      <c r="G224" s="22"/>
      <c r="H224" s="23"/>
      <c r="I224" s="13"/>
    </row>
    <row r="225" spans="1:9" ht="30" customHeight="1">
      <c r="A225" s="11" t="s">
        <v>384</v>
      </c>
      <c r="B225" s="11" t="s">
        <v>88</v>
      </c>
      <c r="C225" s="11">
        <v>36755252122</v>
      </c>
      <c r="D225" s="24" t="s">
        <v>89</v>
      </c>
      <c r="E225" s="11" t="s">
        <v>2</v>
      </c>
      <c r="F225" s="25">
        <v>45646.57</v>
      </c>
      <c r="G225" s="18">
        <v>3222</v>
      </c>
      <c r="H225" s="12" t="s">
        <v>3</v>
      </c>
      <c r="I225" s="13"/>
    </row>
    <row r="226" spans="1:9" ht="30" customHeight="1">
      <c r="A226" s="11" t="s">
        <v>385</v>
      </c>
      <c r="B226" s="11" t="s">
        <v>88</v>
      </c>
      <c r="C226" s="11">
        <v>36755252122</v>
      </c>
      <c r="D226" s="24" t="s">
        <v>89</v>
      </c>
      <c r="E226" s="11" t="s">
        <v>2</v>
      </c>
      <c r="F226" s="25">
        <v>2641.97</v>
      </c>
      <c r="G226" s="18">
        <v>3433</v>
      </c>
      <c r="H226" s="12" t="s">
        <v>90</v>
      </c>
      <c r="I226" s="13"/>
    </row>
    <row r="227" spans="1:9" ht="30" customHeight="1">
      <c r="A227" s="105" t="s">
        <v>194</v>
      </c>
      <c r="B227" s="105"/>
      <c r="C227" s="105"/>
      <c r="D227" s="105"/>
      <c r="E227" s="105"/>
      <c r="F227" s="26">
        <f>SUM(F225:F226)</f>
        <v>48288.54</v>
      </c>
      <c r="G227" s="22"/>
      <c r="H227" s="23"/>
      <c r="I227" s="13"/>
    </row>
    <row r="228" spans="1:9" ht="30" customHeight="1">
      <c r="A228" s="11" t="s">
        <v>386</v>
      </c>
      <c r="B228" s="11" t="s">
        <v>91</v>
      </c>
      <c r="C228" s="11">
        <v>18928523252</v>
      </c>
      <c r="D228" s="24" t="s">
        <v>92</v>
      </c>
      <c r="E228" s="11" t="s">
        <v>2</v>
      </c>
      <c r="F228" s="25">
        <v>2092.4699999999998</v>
      </c>
      <c r="G228" s="18">
        <v>3222</v>
      </c>
      <c r="H228" s="12" t="s">
        <v>3</v>
      </c>
      <c r="I228" s="13"/>
    </row>
    <row r="229" spans="1:9" ht="30" customHeight="1">
      <c r="A229" s="105" t="s">
        <v>195</v>
      </c>
      <c r="B229" s="105"/>
      <c r="C229" s="105"/>
      <c r="D229" s="105"/>
      <c r="E229" s="105"/>
      <c r="F229" s="26">
        <f>SUM(F228)</f>
        <v>2092.4699999999998</v>
      </c>
      <c r="G229" s="22"/>
      <c r="H229" s="23"/>
      <c r="I229" s="13"/>
    </row>
    <row r="230" spans="1:9" ht="36.75" customHeight="1">
      <c r="A230" s="73" t="s">
        <v>387</v>
      </c>
      <c r="B230" s="87" t="s">
        <v>529</v>
      </c>
      <c r="C230" s="74">
        <v>57970181621</v>
      </c>
      <c r="D230" s="24" t="s">
        <v>1</v>
      </c>
      <c r="E230" s="11" t="s">
        <v>2</v>
      </c>
      <c r="F230" s="83">
        <v>1467.59</v>
      </c>
      <c r="G230" s="84">
        <v>3236</v>
      </c>
      <c r="H230" s="85" t="s">
        <v>228</v>
      </c>
      <c r="I230" s="13"/>
    </row>
    <row r="231" spans="1:9" ht="30" customHeight="1">
      <c r="A231" s="94" t="s">
        <v>530</v>
      </c>
      <c r="B231" s="95"/>
      <c r="C231" s="95"/>
      <c r="D231" s="95"/>
      <c r="E231" s="96"/>
      <c r="F231" s="26">
        <f>SUM(F230)</f>
        <v>1467.59</v>
      </c>
      <c r="G231" s="22"/>
      <c r="H231" s="23"/>
      <c r="I231" s="13"/>
    </row>
    <row r="232" spans="1:9" ht="30" customHeight="1">
      <c r="A232" s="11" t="s">
        <v>388</v>
      </c>
      <c r="B232" s="11" t="s">
        <v>93</v>
      </c>
      <c r="C232" s="11">
        <v>2535697732</v>
      </c>
      <c r="D232" s="24" t="s">
        <v>1</v>
      </c>
      <c r="E232" s="11" t="s">
        <v>2</v>
      </c>
      <c r="F232" s="25">
        <v>1568.28</v>
      </c>
      <c r="G232" s="18">
        <v>3431</v>
      </c>
      <c r="H232" s="12" t="s">
        <v>94</v>
      </c>
      <c r="I232" s="13"/>
    </row>
    <row r="233" spans="1:9" ht="30" customHeight="1">
      <c r="A233" s="105" t="s">
        <v>196</v>
      </c>
      <c r="B233" s="105"/>
      <c r="C233" s="105"/>
      <c r="D233" s="105"/>
      <c r="E233" s="105"/>
      <c r="F233" s="26">
        <f>SUM(F232)</f>
        <v>1568.28</v>
      </c>
      <c r="G233" s="22"/>
      <c r="H233" s="23"/>
      <c r="I233" s="13"/>
    </row>
    <row r="234" spans="1:9" ht="30" customHeight="1">
      <c r="A234" s="11" t="s">
        <v>389</v>
      </c>
      <c r="B234" s="11" t="s">
        <v>95</v>
      </c>
      <c r="C234" s="11">
        <v>52848763122</v>
      </c>
      <c r="D234" s="24" t="s">
        <v>96</v>
      </c>
      <c r="E234" s="11" t="s">
        <v>2</v>
      </c>
      <c r="F234" s="25">
        <v>12845.85</v>
      </c>
      <c r="G234" s="18">
        <v>3222</v>
      </c>
      <c r="H234" s="12" t="s">
        <v>3</v>
      </c>
      <c r="I234" s="13"/>
    </row>
    <row r="235" spans="1:9" ht="30" customHeight="1">
      <c r="A235" s="105" t="s">
        <v>197</v>
      </c>
      <c r="B235" s="105"/>
      <c r="C235" s="105"/>
      <c r="D235" s="105"/>
      <c r="E235" s="105"/>
      <c r="F235" s="26">
        <f>SUM(F234)</f>
        <v>12845.85</v>
      </c>
      <c r="G235" s="22"/>
      <c r="H235" s="23"/>
      <c r="I235" s="13"/>
    </row>
    <row r="236" spans="1:9" ht="30" customHeight="1">
      <c r="A236" s="11" t="s">
        <v>390</v>
      </c>
      <c r="B236" s="11" t="s">
        <v>97</v>
      </c>
      <c r="C236" s="11">
        <v>93298204867</v>
      </c>
      <c r="D236" s="24" t="s">
        <v>1</v>
      </c>
      <c r="E236" s="11" t="s">
        <v>2</v>
      </c>
      <c r="F236" s="25">
        <v>18914.5</v>
      </c>
      <c r="G236" s="18">
        <v>4511</v>
      </c>
      <c r="H236" s="12" t="s">
        <v>6</v>
      </c>
      <c r="I236" s="13"/>
    </row>
    <row r="237" spans="1:9" ht="30" customHeight="1">
      <c r="A237" s="105" t="s">
        <v>198</v>
      </c>
      <c r="B237" s="105"/>
      <c r="C237" s="105"/>
      <c r="D237" s="105"/>
      <c r="E237" s="105"/>
      <c r="F237" s="26">
        <f>SUM(F236)</f>
        <v>18914.5</v>
      </c>
      <c r="G237" s="22"/>
      <c r="H237" s="23"/>
      <c r="I237" s="13"/>
    </row>
    <row r="238" spans="1:9" ht="30" customHeight="1">
      <c r="A238" s="73" t="s">
        <v>391</v>
      </c>
      <c r="B238" s="84" t="s">
        <v>531</v>
      </c>
      <c r="C238" s="74">
        <v>9784531295</v>
      </c>
      <c r="D238" s="24" t="s">
        <v>1</v>
      </c>
      <c r="E238" s="11" t="s">
        <v>2</v>
      </c>
      <c r="F238" s="83">
        <v>91.48</v>
      </c>
      <c r="G238" s="84">
        <v>3222</v>
      </c>
      <c r="H238" s="85" t="s">
        <v>3</v>
      </c>
      <c r="I238" s="13"/>
    </row>
    <row r="239" spans="1:9" ht="30" customHeight="1">
      <c r="A239" s="94" t="s">
        <v>532</v>
      </c>
      <c r="B239" s="95"/>
      <c r="C239" s="95"/>
      <c r="D239" s="95"/>
      <c r="E239" s="96"/>
      <c r="F239" s="26">
        <f>SUM(F238)</f>
        <v>91.48</v>
      </c>
      <c r="G239" s="22"/>
      <c r="H239" s="23"/>
      <c r="I239" s="13"/>
    </row>
    <row r="240" spans="1:9" ht="30" customHeight="1">
      <c r="A240" s="11" t="s">
        <v>392</v>
      </c>
      <c r="B240" s="11" t="s">
        <v>98</v>
      </c>
      <c r="C240" s="11">
        <v>75715390821</v>
      </c>
      <c r="D240" s="24" t="s">
        <v>1</v>
      </c>
      <c r="E240" s="11" t="s">
        <v>2</v>
      </c>
      <c r="F240" s="25">
        <v>265.45</v>
      </c>
      <c r="G240" s="18">
        <v>3232</v>
      </c>
      <c r="H240" s="12" t="s">
        <v>15</v>
      </c>
      <c r="I240" s="13"/>
    </row>
    <row r="241" spans="1:9" ht="30" customHeight="1">
      <c r="A241" s="105" t="s">
        <v>199</v>
      </c>
      <c r="B241" s="105"/>
      <c r="C241" s="105"/>
      <c r="D241" s="105"/>
      <c r="E241" s="105"/>
      <c r="F241" s="26">
        <f>SUM(F240)</f>
        <v>265.45</v>
      </c>
      <c r="G241" s="22"/>
      <c r="H241" s="23"/>
      <c r="I241" s="13"/>
    </row>
    <row r="242" spans="1:9" ht="30" customHeight="1">
      <c r="A242" s="11" t="s">
        <v>393</v>
      </c>
      <c r="B242" s="11" t="s">
        <v>99</v>
      </c>
      <c r="C242" s="11">
        <v>76353986406</v>
      </c>
      <c r="D242" s="24" t="s">
        <v>100</v>
      </c>
      <c r="E242" s="11" t="s">
        <v>2</v>
      </c>
      <c r="F242" s="25">
        <v>422.5</v>
      </c>
      <c r="G242" s="18">
        <v>3234</v>
      </c>
      <c r="H242" s="12" t="s">
        <v>226</v>
      </c>
      <c r="I242" s="13"/>
    </row>
    <row r="243" spans="1:9" ht="30" customHeight="1">
      <c r="A243" s="105" t="s">
        <v>200</v>
      </c>
      <c r="B243" s="105"/>
      <c r="C243" s="105"/>
      <c r="D243" s="105"/>
      <c r="E243" s="105"/>
      <c r="F243" s="26">
        <f>SUM(F242)</f>
        <v>422.5</v>
      </c>
      <c r="G243" s="22"/>
      <c r="H243" s="23"/>
      <c r="I243" s="13"/>
    </row>
    <row r="244" spans="1:9" ht="30" customHeight="1">
      <c r="A244" s="11" t="s">
        <v>394</v>
      </c>
      <c r="B244" s="11" t="s">
        <v>533</v>
      </c>
      <c r="C244" s="11">
        <v>64425174612</v>
      </c>
      <c r="D244" s="24" t="s">
        <v>1</v>
      </c>
      <c r="E244" s="11" t="s">
        <v>2</v>
      </c>
      <c r="F244" s="25">
        <v>256.88</v>
      </c>
      <c r="G244" s="18">
        <v>3222</v>
      </c>
      <c r="H244" s="12" t="s">
        <v>3</v>
      </c>
      <c r="I244" s="13"/>
    </row>
    <row r="245" spans="1:9" ht="30" customHeight="1">
      <c r="A245" s="105" t="s">
        <v>534</v>
      </c>
      <c r="B245" s="105"/>
      <c r="C245" s="105"/>
      <c r="D245" s="105"/>
      <c r="E245" s="105"/>
      <c r="F245" s="26">
        <f>SUM(F244)</f>
        <v>256.88</v>
      </c>
      <c r="G245" s="22"/>
      <c r="H245" s="23"/>
      <c r="I245" s="13"/>
    </row>
    <row r="246" spans="1:9" ht="30" customHeight="1">
      <c r="A246" s="11" t="s">
        <v>395</v>
      </c>
      <c r="B246" s="11" t="s">
        <v>102</v>
      </c>
      <c r="C246" s="11">
        <v>37879152548</v>
      </c>
      <c r="D246" s="24" t="s">
        <v>78</v>
      </c>
      <c r="E246" s="11" t="s">
        <v>2</v>
      </c>
      <c r="F246" s="47">
        <v>4545</v>
      </c>
      <c r="G246" s="18">
        <v>3222</v>
      </c>
      <c r="H246" s="12" t="s">
        <v>3</v>
      </c>
      <c r="I246" s="13"/>
    </row>
    <row r="247" spans="1:9" ht="30" customHeight="1">
      <c r="A247" s="105" t="s">
        <v>201</v>
      </c>
      <c r="B247" s="105"/>
      <c r="C247" s="105"/>
      <c r="D247" s="105"/>
      <c r="E247" s="105"/>
      <c r="F247" s="26">
        <f>SUM(F246)</f>
        <v>4545</v>
      </c>
      <c r="G247" s="22"/>
      <c r="H247" s="23"/>
      <c r="I247" s="13"/>
    </row>
    <row r="248" spans="1:9" ht="30" customHeight="1">
      <c r="A248" s="73" t="s">
        <v>396</v>
      </c>
      <c r="B248" s="84" t="s">
        <v>535</v>
      </c>
      <c r="C248" s="74">
        <v>45237012600</v>
      </c>
      <c r="D248" s="24" t="s">
        <v>1</v>
      </c>
      <c r="E248" s="11" t="s">
        <v>2</v>
      </c>
      <c r="F248" s="83">
        <v>2199.1799999999998</v>
      </c>
      <c r="G248" s="84">
        <v>3292</v>
      </c>
      <c r="H248" s="85" t="s">
        <v>536</v>
      </c>
      <c r="I248" s="13"/>
    </row>
    <row r="249" spans="1:9" ht="30" customHeight="1">
      <c r="A249" s="94" t="s">
        <v>537</v>
      </c>
      <c r="B249" s="95"/>
      <c r="C249" s="95"/>
      <c r="D249" s="95"/>
      <c r="E249" s="96"/>
      <c r="F249" s="26">
        <f>SUM(F248)</f>
        <v>2199.1799999999998</v>
      </c>
      <c r="G249" s="22"/>
      <c r="H249" s="23"/>
      <c r="I249" s="13"/>
    </row>
    <row r="250" spans="1:9" ht="30" customHeight="1">
      <c r="A250" s="11" t="s">
        <v>397</v>
      </c>
      <c r="B250" s="11" t="s">
        <v>103</v>
      </c>
      <c r="C250" s="11">
        <v>2251172098</v>
      </c>
      <c r="D250" s="24" t="s">
        <v>76</v>
      </c>
      <c r="E250" s="11" t="s">
        <v>2</v>
      </c>
      <c r="F250" s="25">
        <v>318.75</v>
      </c>
      <c r="G250" s="18">
        <v>3232</v>
      </c>
      <c r="H250" s="12" t="s">
        <v>15</v>
      </c>
      <c r="I250" s="13"/>
    </row>
    <row r="251" spans="1:9" ht="30" customHeight="1">
      <c r="A251" s="105" t="s">
        <v>202</v>
      </c>
      <c r="B251" s="105"/>
      <c r="C251" s="105"/>
      <c r="D251" s="105"/>
      <c r="E251" s="105"/>
      <c r="F251" s="26">
        <f>SUM(F250:F250)</f>
        <v>318.75</v>
      </c>
      <c r="G251" s="22"/>
      <c r="H251" s="23"/>
      <c r="I251" s="13"/>
    </row>
    <row r="252" spans="1:9" ht="30" customHeight="1">
      <c r="A252" s="11" t="s">
        <v>398</v>
      </c>
      <c r="B252" s="11" t="s">
        <v>538</v>
      </c>
      <c r="C252" s="11">
        <v>70527135053</v>
      </c>
      <c r="D252" s="24" t="s">
        <v>1</v>
      </c>
      <c r="E252" s="11" t="s">
        <v>2</v>
      </c>
      <c r="F252" s="25">
        <v>382.65</v>
      </c>
      <c r="G252" s="18">
        <v>3225</v>
      </c>
      <c r="H252" s="12" t="s">
        <v>8</v>
      </c>
      <c r="I252" s="13"/>
    </row>
    <row r="253" spans="1:9" ht="30" customHeight="1">
      <c r="A253" s="105" t="s">
        <v>539</v>
      </c>
      <c r="B253" s="105"/>
      <c r="C253" s="105"/>
      <c r="D253" s="105"/>
      <c r="E253" s="105"/>
      <c r="F253" s="26">
        <f>SUM(F252)</f>
        <v>382.65</v>
      </c>
      <c r="G253" s="22"/>
      <c r="H253" s="23"/>
      <c r="I253" s="13"/>
    </row>
    <row r="254" spans="1:9" ht="30" customHeight="1">
      <c r="A254" s="73" t="s">
        <v>399</v>
      </c>
      <c r="B254" s="74" t="s">
        <v>540</v>
      </c>
      <c r="C254" s="74">
        <v>74022092934</v>
      </c>
      <c r="D254" s="74" t="s">
        <v>87</v>
      </c>
      <c r="E254" s="11" t="s">
        <v>2</v>
      </c>
      <c r="F254" s="83">
        <v>406.25</v>
      </c>
      <c r="G254" s="84">
        <v>3251</v>
      </c>
      <c r="H254" s="85" t="s">
        <v>11</v>
      </c>
      <c r="I254" s="13"/>
    </row>
    <row r="255" spans="1:9" ht="30" customHeight="1">
      <c r="A255" s="94" t="s">
        <v>541</v>
      </c>
      <c r="B255" s="95"/>
      <c r="C255" s="95"/>
      <c r="D255" s="95"/>
      <c r="E255" s="96"/>
      <c r="F255" s="26">
        <v>406.25</v>
      </c>
      <c r="G255" s="22"/>
      <c r="H255" s="23"/>
      <c r="I255" s="13"/>
    </row>
    <row r="256" spans="1:9" ht="30" customHeight="1">
      <c r="A256" s="73" t="s">
        <v>400</v>
      </c>
      <c r="B256" s="11" t="s">
        <v>104</v>
      </c>
      <c r="C256" s="11">
        <v>52655968674</v>
      </c>
      <c r="D256" s="24" t="s">
        <v>105</v>
      </c>
      <c r="E256" s="11" t="s">
        <v>2</v>
      </c>
      <c r="F256" s="83">
        <v>32.75</v>
      </c>
      <c r="G256" s="84">
        <v>3235</v>
      </c>
      <c r="H256" s="85" t="s">
        <v>227</v>
      </c>
      <c r="I256" s="13"/>
    </row>
    <row r="257" spans="1:9" ht="30" customHeight="1">
      <c r="A257" s="11" t="s">
        <v>401</v>
      </c>
      <c r="B257" s="11" t="s">
        <v>104</v>
      </c>
      <c r="C257" s="11">
        <v>52655968675</v>
      </c>
      <c r="D257" s="24" t="s">
        <v>105</v>
      </c>
      <c r="E257" s="11" t="s">
        <v>2</v>
      </c>
      <c r="F257" s="25">
        <v>339.06</v>
      </c>
      <c r="G257" s="18">
        <v>3299</v>
      </c>
      <c r="H257" s="12" t="s">
        <v>19</v>
      </c>
      <c r="I257" s="13"/>
    </row>
    <row r="258" spans="1:9" ht="30" customHeight="1">
      <c r="A258" s="105" t="s">
        <v>203</v>
      </c>
      <c r="B258" s="105"/>
      <c r="C258" s="105"/>
      <c r="D258" s="105"/>
      <c r="E258" s="105"/>
      <c r="F258" s="26">
        <f>SUM(F256:F257)</f>
        <v>371.81</v>
      </c>
      <c r="G258" s="22"/>
      <c r="H258" s="23"/>
      <c r="I258" s="13"/>
    </row>
    <row r="259" spans="1:9" ht="30" customHeight="1">
      <c r="A259" s="11" t="s">
        <v>402</v>
      </c>
      <c r="B259" s="11" t="s">
        <v>106</v>
      </c>
      <c r="C259" s="11">
        <v>28260438524</v>
      </c>
      <c r="D259" s="24" t="s">
        <v>78</v>
      </c>
      <c r="E259" s="11" t="s">
        <v>2</v>
      </c>
      <c r="F259" s="25">
        <v>2298.0100000000002</v>
      </c>
      <c r="G259" s="18">
        <v>3223</v>
      </c>
      <c r="H259" s="12" t="s">
        <v>36</v>
      </c>
      <c r="I259" s="13"/>
    </row>
    <row r="260" spans="1:9" ht="30" customHeight="1">
      <c r="A260" s="105" t="s">
        <v>204</v>
      </c>
      <c r="B260" s="105"/>
      <c r="C260" s="105"/>
      <c r="D260" s="105"/>
      <c r="E260" s="105"/>
      <c r="F260" s="26">
        <f>SUM(F259)</f>
        <v>2298.0100000000002</v>
      </c>
      <c r="G260" s="22"/>
      <c r="H260" s="23"/>
      <c r="I260" s="13"/>
    </row>
    <row r="261" spans="1:9" ht="30" customHeight="1">
      <c r="A261" s="11" t="s">
        <v>403</v>
      </c>
      <c r="B261" s="11" t="s">
        <v>107</v>
      </c>
      <c r="C261" s="11">
        <v>19680551758</v>
      </c>
      <c r="D261" s="24" t="s">
        <v>1</v>
      </c>
      <c r="E261" s="11" t="s">
        <v>2</v>
      </c>
      <c r="F261" s="25">
        <v>5000</v>
      </c>
      <c r="G261" s="18">
        <v>4123</v>
      </c>
      <c r="H261" s="12" t="s">
        <v>24</v>
      </c>
      <c r="I261" s="13"/>
    </row>
    <row r="262" spans="1:9" ht="30" customHeight="1">
      <c r="A262" s="105" t="s">
        <v>205</v>
      </c>
      <c r="B262" s="105"/>
      <c r="C262" s="105"/>
      <c r="D262" s="105"/>
      <c r="E262" s="105"/>
      <c r="F262" s="26">
        <f>SUM(F261)</f>
        <v>5000</v>
      </c>
      <c r="G262" s="22"/>
      <c r="H262" s="23"/>
      <c r="I262" s="13"/>
    </row>
    <row r="263" spans="1:9" ht="30" customHeight="1">
      <c r="A263" s="11" t="s">
        <v>404</v>
      </c>
      <c r="B263" s="11" t="s">
        <v>108</v>
      </c>
      <c r="C263" s="11">
        <v>41170172944</v>
      </c>
      <c r="D263" s="24" t="s">
        <v>1</v>
      </c>
      <c r="E263" s="11" t="s">
        <v>2</v>
      </c>
      <c r="F263" s="25">
        <v>925.92</v>
      </c>
      <c r="G263" s="18">
        <v>3236</v>
      </c>
      <c r="H263" s="12" t="s">
        <v>228</v>
      </c>
      <c r="I263" s="13"/>
    </row>
    <row r="264" spans="1:9" ht="30" customHeight="1">
      <c r="A264" s="105" t="s">
        <v>206</v>
      </c>
      <c r="B264" s="105"/>
      <c r="C264" s="105"/>
      <c r="D264" s="105"/>
      <c r="E264" s="105"/>
      <c r="F264" s="26">
        <f>SUM(F263)</f>
        <v>925.92</v>
      </c>
      <c r="G264" s="22"/>
      <c r="H264" s="23"/>
      <c r="I264" s="13"/>
    </row>
    <row r="265" spans="1:9" ht="30" customHeight="1">
      <c r="A265" s="11" t="s">
        <v>405</v>
      </c>
      <c r="B265" s="11" t="s">
        <v>542</v>
      </c>
      <c r="C265" s="11">
        <v>60069586562</v>
      </c>
      <c r="D265" s="24" t="s">
        <v>100</v>
      </c>
      <c r="E265" s="11" t="s">
        <v>2</v>
      </c>
      <c r="F265" s="47">
        <v>8.82</v>
      </c>
      <c r="G265" s="18">
        <v>3232</v>
      </c>
      <c r="H265" s="12" t="s">
        <v>15</v>
      </c>
      <c r="I265" s="13"/>
    </row>
    <row r="266" spans="1:9" ht="30" customHeight="1">
      <c r="A266" s="105" t="s">
        <v>543</v>
      </c>
      <c r="B266" s="105"/>
      <c r="C266" s="105"/>
      <c r="D266" s="105"/>
      <c r="E266" s="105"/>
      <c r="F266" s="26">
        <f>SUM(F265)</f>
        <v>8.82</v>
      </c>
      <c r="G266" s="22"/>
      <c r="H266" s="23"/>
      <c r="I266" s="13"/>
    </row>
    <row r="267" spans="1:9" ht="30" customHeight="1">
      <c r="A267" s="11" t="s">
        <v>406</v>
      </c>
      <c r="B267" s="120" t="s">
        <v>544</v>
      </c>
      <c r="C267" s="11">
        <v>87500773013</v>
      </c>
      <c r="D267" s="24" t="s">
        <v>545</v>
      </c>
      <c r="E267" s="11" t="s">
        <v>2</v>
      </c>
      <c r="F267" s="25">
        <v>309.63</v>
      </c>
      <c r="G267" s="18">
        <v>3237</v>
      </c>
      <c r="H267" s="12" t="s">
        <v>231</v>
      </c>
      <c r="I267" s="13"/>
    </row>
    <row r="268" spans="1:9" ht="30" customHeight="1">
      <c r="A268" s="105" t="s">
        <v>546</v>
      </c>
      <c r="B268" s="105"/>
      <c r="C268" s="105"/>
      <c r="D268" s="105"/>
      <c r="E268" s="105"/>
      <c r="F268" s="26">
        <f>SUM(F267)</f>
        <v>309.63</v>
      </c>
      <c r="G268" s="22"/>
      <c r="H268" s="23"/>
      <c r="I268" s="13"/>
    </row>
    <row r="269" spans="1:9" ht="30" customHeight="1">
      <c r="A269" s="11" t="s">
        <v>407</v>
      </c>
      <c r="B269" s="11" t="s">
        <v>547</v>
      </c>
      <c r="C269" s="11">
        <v>45001686598</v>
      </c>
      <c r="D269" s="24" t="s">
        <v>1</v>
      </c>
      <c r="E269" s="11" t="s">
        <v>2</v>
      </c>
      <c r="F269" s="47">
        <v>618</v>
      </c>
      <c r="G269" s="18">
        <v>3236</v>
      </c>
      <c r="H269" s="12" t="s">
        <v>228</v>
      </c>
      <c r="I269" s="13"/>
    </row>
    <row r="270" spans="1:9" ht="30" customHeight="1">
      <c r="A270" s="101" t="s">
        <v>548</v>
      </c>
      <c r="B270" s="101"/>
      <c r="C270" s="101"/>
      <c r="D270" s="101"/>
      <c r="E270" s="101"/>
      <c r="F270" s="26">
        <f>SUM(F269)</f>
        <v>618</v>
      </c>
      <c r="G270" s="22"/>
      <c r="H270" s="23"/>
      <c r="I270" s="13"/>
    </row>
    <row r="271" spans="1:9" ht="30" customHeight="1">
      <c r="A271" s="11" t="s">
        <v>408</v>
      </c>
      <c r="B271" s="11" t="s">
        <v>109</v>
      </c>
      <c r="C271" s="11">
        <v>22597784145</v>
      </c>
      <c r="D271" s="24" t="s">
        <v>1</v>
      </c>
      <c r="E271" s="11" t="s">
        <v>2</v>
      </c>
      <c r="F271" s="25">
        <v>3051.38</v>
      </c>
      <c r="G271" s="18">
        <v>3237</v>
      </c>
      <c r="H271" s="12" t="s">
        <v>231</v>
      </c>
      <c r="I271" s="13"/>
    </row>
    <row r="272" spans="1:9" ht="30" customHeight="1">
      <c r="A272" s="101" t="s">
        <v>207</v>
      </c>
      <c r="B272" s="101"/>
      <c r="C272" s="101"/>
      <c r="D272" s="101"/>
      <c r="E272" s="101"/>
      <c r="F272" s="26">
        <f>SUM(F271)</f>
        <v>3051.38</v>
      </c>
      <c r="G272" s="22"/>
      <c r="H272" s="23"/>
      <c r="I272" s="13"/>
    </row>
    <row r="273" spans="1:9" ht="30" customHeight="1">
      <c r="A273" s="11" t="s">
        <v>409</v>
      </c>
      <c r="B273" s="11" t="s">
        <v>549</v>
      </c>
      <c r="C273" s="11">
        <v>20152578244</v>
      </c>
      <c r="D273" s="24" t="s">
        <v>1</v>
      </c>
      <c r="E273" s="11" t="s">
        <v>2</v>
      </c>
      <c r="F273" s="25">
        <v>1376.5</v>
      </c>
      <c r="G273" s="18">
        <v>4221</v>
      </c>
      <c r="H273" s="12" t="s">
        <v>550</v>
      </c>
      <c r="I273" s="13"/>
    </row>
    <row r="274" spans="1:9" ht="30" customHeight="1">
      <c r="A274" s="101" t="s">
        <v>551</v>
      </c>
      <c r="B274" s="101"/>
      <c r="C274" s="101"/>
      <c r="D274" s="101"/>
      <c r="E274" s="101"/>
      <c r="F274" s="26">
        <f>SUM(F273)</f>
        <v>1376.5</v>
      </c>
      <c r="G274" s="22"/>
      <c r="H274" s="23"/>
      <c r="I274" s="13"/>
    </row>
    <row r="275" spans="1:9" ht="30" customHeight="1">
      <c r="A275" s="117" t="s">
        <v>410</v>
      </c>
      <c r="B275" s="84" t="s">
        <v>552</v>
      </c>
      <c r="C275" s="84">
        <v>22605851933</v>
      </c>
      <c r="D275" s="84" t="s">
        <v>553</v>
      </c>
      <c r="E275" s="11" t="s">
        <v>2</v>
      </c>
      <c r="F275" s="83">
        <v>181.23</v>
      </c>
      <c r="G275" s="84">
        <v>3222</v>
      </c>
      <c r="H275" s="85" t="s">
        <v>3</v>
      </c>
      <c r="I275" s="13"/>
    </row>
    <row r="276" spans="1:9" ht="30" customHeight="1">
      <c r="A276" s="121" t="s">
        <v>554</v>
      </c>
      <c r="B276" s="122"/>
      <c r="C276" s="122"/>
      <c r="D276" s="122"/>
      <c r="E276" s="123"/>
      <c r="F276" s="26">
        <f>SUM(F275)</f>
        <v>181.23</v>
      </c>
      <c r="G276" s="22"/>
      <c r="H276" s="23"/>
      <c r="I276" s="13"/>
    </row>
    <row r="277" spans="1:9" ht="30" customHeight="1">
      <c r="A277" s="117" t="s">
        <v>411</v>
      </c>
      <c r="B277" s="90" t="s">
        <v>555</v>
      </c>
      <c r="C277" s="84">
        <v>8057535109</v>
      </c>
      <c r="D277" s="24" t="s">
        <v>1</v>
      </c>
      <c r="E277" s="11" t="s">
        <v>2</v>
      </c>
      <c r="F277" s="83">
        <v>262.5</v>
      </c>
      <c r="G277" s="84">
        <v>4227</v>
      </c>
      <c r="H277" s="85" t="s">
        <v>556</v>
      </c>
      <c r="I277" s="13"/>
    </row>
    <row r="278" spans="1:9" ht="30" customHeight="1">
      <c r="A278" s="121" t="s">
        <v>557</v>
      </c>
      <c r="B278" s="122"/>
      <c r="C278" s="122"/>
      <c r="D278" s="122"/>
      <c r="E278" s="123"/>
      <c r="F278" s="26">
        <f>SUM(F277)</f>
        <v>262.5</v>
      </c>
      <c r="G278" s="22"/>
      <c r="H278" s="23"/>
      <c r="I278" s="13"/>
    </row>
    <row r="279" spans="1:9" ht="30" customHeight="1">
      <c r="A279" s="117" t="s">
        <v>412</v>
      </c>
      <c r="B279" s="84" t="s">
        <v>558</v>
      </c>
      <c r="C279" s="84">
        <v>60557784734</v>
      </c>
      <c r="D279" s="24" t="s">
        <v>1</v>
      </c>
      <c r="E279" s="11" t="s">
        <v>2</v>
      </c>
      <c r="F279" s="83">
        <v>547.12</v>
      </c>
      <c r="G279" s="84">
        <v>3232</v>
      </c>
      <c r="H279" s="85" t="s">
        <v>15</v>
      </c>
      <c r="I279" s="13"/>
    </row>
    <row r="280" spans="1:9" ht="30" customHeight="1">
      <c r="A280" s="117" t="s">
        <v>413</v>
      </c>
      <c r="B280" s="84" t="s">
        <v>558</v>
      </c>
      <c r="C280" s="84">
        <v>60557784735</v>
      </c>
      <c r="D280" s="24" t="s">
        <v>1</v>
      </c>
      <c r="E280" s="11" t="s">
        <v>2</v>
      </c>
      <c r="F280" s="83">
        <v>2400</v>
      </c>
      <c r="G280" s="84">
        <v>4227</v>
      </c>
      <c r="H280" s="85" t="s">
        <v>556</v>
      </c>
      <c r="I280" s="13"/>
    </row>
    <row r="281" spans="1:9" ht="30" customHeight="1">
      <c r="A281" s="121" t="s">
        <v>559</v>
      </c>
      <c r="B281" s="122"/>
      <c r="C281" s="122"/>
      <c r="D281" s="122"/>
      <c r="E281" s="123"/>
      <c r="F281" s="26">
        <f>SUM(F279:F280)</f>
        <v>2947.12</v>
      </c>
      <c r="G281" s="22"/>
      <c r="H281" s="23"/>
      <c r="I281" s="13"/>
    </row>
    <row r="282" spans="1:9" ht="30" customHeight="1">
      <c r="A282" s="11" t="s">
        <v>414</v>
      </c>
      <c r="B282" s="11" t="s">
        <v>110</v>
      </c>
      <c r="C282" s="11">
        <v>88637387982</v>
      </c>
      <c r="D282" s="24" t="s">
        <v>40</v>
      </c>
      <c r="E282" s="11" t="s">
        <v>2</v>
      </c>
      <c r="F282" s="47">
        <v>2321.2199999999998</v>
      </c>
      <c r="G282" s="18">
        <v>3222</v>
      </c>
      <c r="H282" s="12" t="s">
        <v>3</v>
      </c>
      <c r="I282" s="13"/>
    </row>
    <row r="283" spans="1:9" ht="30" customHeight="1">
      <c r="A283" s="11" t="s">
        <v>415</v>
      </c>
      <c r="B283" s="11" t="s">
        <v>110</v>
      </c>
      <c r="C283" s="11">
        <v>88637387983</v>
      </c>
      <c r="D283" s="24" t="s">
        <v>40</v>
      </c>
      <c r="E283" s="11" t="s">
        <v>2</v>
      </c>
      <c r="F283" s="47">
        <v>405</v>
      </c>
      <c r="G283" s="18">
        <v>4221</v>
      </c>
      <c r="H283" s="12" t="s">
        <v>550</v>
      </c>
      <c r="I283" s="13"/>
    </row>
    <row r="284" spans="1:9" ht="30" customHeight="1">
      <c r="A284" s="101" t="s">
        <v>208</v>
      </c>
      <c r="B284" s="101"/>
      <c r="C284" s="101"/>
      <c r="D284" s="101"/>
      <c r="E284" s="101"/>
      <c r="F284" s="26">
        <f>SUM(F282:F283)</f>
        <v>2726.22</v>
      </c>
      <c r="G284" s="22"/>
      <c r="H284" s="23"/>
      <c r="I284" s="13"/>
    </row>
    <row r="285" spans="1:9" ht="30" customHeight="1">
      <c r="A285" s="11" t="s">
        <v>416</v>
      </c>
      <c r="B285" s="11" t="s">
        <v>111</v>
      </c>
      <c r="C285" s="11">
        <v>90487555284</v>
      </c>
      <c r="D285" s="24" t="s">
        <v>1</v>
      </c>
      <c r="E285" s="11" t="s">
        <v>2</v>
      </c>
      <c r="F285" s="47">
        <v>1374.75</v>
      </c>
      <c r="G285" s="18">
        <v>3222</v>
      </c>
      <c r="H285" s="12" t="s">
        <v>3</v>
      </c>
      <c r="I285" s="13"/>
    </row>
    <row r="286" spans="1:9" ht="30" customHeight="1">
      <c r="A286" s="101" t="s">
        <v>209</v>
      </c>
      <c r="B286" s="101"/>
      <c r="C286" s="101"/>
      <c r="D286" s="101"/>
      <c r="E286" s="101"/>
      <c r="F286" s="26">
        <f>SUM(F285)</f>
        <v>1374.75</v>
      </c>
      <c r="G286" s="22"/>
      <c r="H286" s="23"/>
      <c r="I286" s="13"/>
    </row>
    <row r="287" spans="1:9" ht="30" customHeight="1">
      <c r="A287" s="11" t="s">
        <v>417</v>
      </c>
      <c r="B287" s="11" t="s">
        <v>112</v>
      </c>
      <c r="C287" s="11">
        <v>48708030824</v>
      </c>
      <c r="D287" s="24" t="s">
        <v>78</v>
      </c>
      <c r="E287" s="11" t="s">
        <v>2</v>
      </c>
      <c r="F287" s="25">
        <v>4748.8</v>
      </c>
      <c r="G287" s="18">
        <v>3236</v>
      </c>
      <c r="H287" s="12" t="s">
        <v>228</v>
      </c>
      <c r="I287" s="13"/>
    </row>
    <row r="288" spans="1:9" ht="30" customHeight="1">
      <c r="A288" s="101" t="s">
        <v>210</v>
      </c>
      <c r="B288" s="101"/>
      <c r="C288" s="101"/>
      <c r="D288" s="101"/>
      <c r="E288" s="101"/>
      <c r="F288" s="26">
        <f>SUM(F287)</f>
        <v>4748.8</v>
      </c>
      <c r="G288" s="22"/>
      <c r="H288" s="23"/>
      <c r="I288" s="13"/>
    </row>
    <row r="289" spans="1:9" ht="30" customHeight="1">
      <c r="A289" s="11" t="s">
        <v>418</v>
      </c>
      <c r="B289" s="11" t="s">
        <v>561</v>
      </c>
      <c r="C289" s="11">
        <v>56566580479</v>
      </c>
      <c r="D289" s="24" t="s">
        <v>562</v>
      </c>
      <c r="E289" s="11" t="s">
        <v>2</v>
      </c>
      <c r="F289" s="47">
        <v>1887.5</v>
      </c>
      <c r="G289" s="18">
        <v>3235</v>
      </c>
      <c r="H289" s="12" t="s">
        <v>227</v>
      </c>
      <c r="I289" s="13"/>
    </row>
    <row r="290" spans="1:9" ht="30" customHeight="1">
      <c r="A290" s="101" t="s">
        <v>563</v>
      </c>
      <c r="B290" s="101"/>
      <c r="C290" s="101"/>
      <c r="D290" s="101"/>
      <c r="E290" s="101"/>
      <c r="F290" s="26">
        <f>SUM(F289)</f>
        <v>1887.5</v>
      </c>
      <c r="G290" s="22"/>
      <c r="H290" s="23"/>
      <c r="I290" s="13"/>
    </row>
    <row r="291" spans="1:9" ht="30" customHeight="1">
      <c r="A291" s="11" t="s">
        <v>419</v>
      </c>
      <c r="B291" s="11" t="s">
        <v>113</v>
      </c>
      <c r="C291" s="11">
        <v>95850180335</v>
      </c>
      <c r="D291" s="24" t="s">
        <v>1</v>
      </c>
      <c r="E291" s="11" t="s">
        <v>2</v>
      </c>
      <c r="F291" s="25">
        <v>500.1</v>
      </c>
      <c r="G291" s="18">
        <v>3235</v>
      </c>
      <c r="H291" s="12" t="s">
        <v>227</v>
      </c>
      <c r="I291" s="13"/>
    </row>
    <row r="292" spans="1:9" ht="30" customHeight="1">
      <c r="A292" s="101" t="s">
        <v>211</v>
      </c>
      <c r="B292" s="101"/>
      <c r="C292" s="101"/>
      <c r="D292" s="101"/>
      <c r="E292" s="101"/>
      <c r="F292" s="26">
        <f>SUM(F291)</f>
        <v>500.1</v>
      </c>
      <c r="G292" s="22"/>
      <c r="H292" s="23"/>
      <c r="I292" s="13"/>
    </row>
    <row r="293" spans="1:9" ht="30" customHeight="1">
      <c r="A293" s="11" t="s">
        <v>560</v>
      </c>
      <c r="B293" s="11" t="s">
        <v>114</v>
      </c>
      <c r="C293" s="11">
        <v>84210581427</v>
      </c>
      <c r="D293" s="24" t="s">
        <v>35</v>
      </c>
      <c r="E293" s="11" t="s">
        <v>2</v>
      </c>
      <c r="F293" s="47">
        <v>130.47999999999999</v>
      </c>
      <c r="G293" s="18">
        <v>3222</v>
      </c>
      <c r="H293" s="12" t="s">
        <v>3</v>
      </c>
      <c r="I293" s="13"/>
    </row>
    <row r="294" spans="1:9" ht="30" customHeight="1">
      <c r="A294" s="11" t="s">
        <v>564</v>
      </c>
      <c r="B294" s="11" t="s">
        <v>114</v>
      </c>
      <c r="C294" s="11">
        <v>84210581428</v>
      </c>
      <c r="D294" s="24" t="s">
        <v>35</v>
      </c>
      <c r="E294" s="11" t="s">
        <v>2</v>
      </c>
      <c r="F294" s="47">
        <v>170.99</v>
      </c>
      <c r="G294" s="18">
        <v>4227</v>
      </c>
      <c r="H294" s="12" t="s">
        <v>556</v>
      </c>
      <c r="I294" s="13"/>
    </row>
    <row r="295" spans="1:9" ht="30" customHeight="1">
      <c r="A295" s="101" t="s">
        <v>212</v>
      </c>
      <c r="B295" s="101"/>
      <c r="C295" s="101"/>
      <c r="D295" s="101"/>
      <c r="E295" s="101"/>
      <c r="F295" s="26">
        <f>SUM(F293:F294)</f>
        <v>301.47000000000003</v>
      </c>
      <c r="G295" s="22"/>
      <c r="H295" s="23"/>
      <c r="I295" s="13"/>
    </row>
    <row r="296" spans="1:9" ht="30" customHeight="1">
      <c r="A296" s="117" t="s">
        <v>568</v>
      </c>
      <c r="B296" s="84" t="s">
        <v>569</v>
      </c>
      <c r="C296" s="84">
        <v>52639870872</v>
      </c>
      <c r="D296" s="84" t="s">
        <v>545</v>
      </c>
      <c r="E296" s="11" t="s">
        <v>2</v>
      </c>
      <c r="F296" s="83">
        <v>2147.08</v>
      </c>
      <c r="G296" s="84">
        <v>3227</v>
      </c>
      <c r="H296" s="85" t="s">
        <v>570</v>
      </c>
      <c r="I296" s="13"/>
    </row>
    <row r="297" spans="1:9" ht="30" customHeight="1">
      <c r="A297" s="121" t="s">
        <v>571</v>
      </c>
      <c r="B297" s="122"/>
      <c r="C297" s="122"/>
      <c r="D297" s="122"/>
      <c r="E297" s="123"/>
      <c r="F297" s="26">
        <f>SUM(F296)</f>
        <v>2147.08</v>
      </c>
      <c r="G297" s="22"/>
      <c r="H297" s="23"/>
      <c r="I297" s="13"/>
    </row>
    <row r="298" spans="1:9" ht="30" customHeight="1">
      <c r="A298" s="117" t="s">
        <v>565</v>
      </c>
      <c r="B298" s="84" t="s">
        <v>572</v>
      </c>
      <c r="C298" s="84" t="s">
        <v>573</v>
      </c>
      <c r="D298" s="84" t="s">
        <v>574</v>
      </c>
      <c r="E298" s="11" t="s">
        <v>2</v>
      </c>
      <c r="F298" s="83">
        <v>1914</v>
      </c>
      <c r="G298" s="84">
        <v>3232</v>
      </c>
      <c r="H298" s="85" t="s">
        <v>15</v>
      </c>
      <c r="I298" s="13"/>
    </row>
    <row r="299" spans="1:9" ht="30" customHeight="1">
      <c r="A299" s="121" t="s">
        <v>575</v>
      </c>
      <c r="B299" s="122"/>
      <c r="C299" s="122"/>
      <c r="D299" s="122"/>
      <c r="E299" s="123"/>
      <c r="F299" s="26">
        <f>SUM(F298)</f>
        <v>1914</v>
      </c>
      <c r="G299" s="22"/>
      <c r="H299" s="23"/>
      <c r="I299" s="13"/>
    </row>
    <row r="300" spans="1:9" ht="30" customHeight="1">
      <c r="A300" s="117" t="s">
        <v>566</v>
      </c>
      <c r="B300" s="84" t="s">
        <v>577</v>
      </c>
      <c r="C300" s="84">
        <v>15531932355</v>
      </c>
      <c r="D300" s="84" t="s">
        <v>578</v>
      </c>
      <c r="E300" s="11" t="s">
        <v>2</v>
      </c>
      <c r="F300" s="83">
        <v>8156.3</v>
      </c>
      <c r="G300" s="84">
        <v>3225</v>
      </c>
      <c r="H300" s="85" t="s">
        <v>8</v>
      </c>
      <c r="I300" s="13"/>
    </row>
    <row r="301" spans="1:9" ht="30" customHeight="1">
      <c r="A301" s="121" t="s">
        <v>579</v>
      </c>
      <c r="B301" s="122"/>
      <c r="C301" s="122"/>
      <c r="D301" s="122"/>
      <c r="E301" s="123"/>
      <c r="F301" s="26">
        <f>SUM(F300)</f>
        <v>8156.3</v>
      </c>
      <c r="G301" s="22"/>
      <c r="H301" s="23"/>
      <c r="I301" s="13"/>
    </row>
    <row r="302" spans="1:9" ht="30" customHeight="1">
      <c r="A302" s="11" t="s">
        <v>567</v>
      </c>
      <c r="B302" s="11" t="s">
        <v>115</v>
      </c>
      <c r="C302" s="11">
        <v>32787730056</v>
      </c>
      <c r="D302" s="24" t="s">
        <v>1</v>
      </c>
      <c r="E302" s="11" t="s">
        <v>2</v>
      </c>
      <c r="F302" s="25">
        <v>602.20000000000005</v>
      </c>
      <c r="G302" s="18">
        <v>3294</v>
      </c>
      <c r="H302" s="12" t="s">
        <v>116</v>
      </c>
      <c r="I302" s="13"/>
    </row>
    <row r="303" spans="1:9" ht="30" customHeight="1">
      <c r="A303" s="101" t="s">
        <v>213</v>
      </c>
      <c r="B303" s="101"/>
      <c r="C303" s="101"/>
      <c r="D303" s="101"/>
      <c r="E303" s="101"/>
      <c r="F303" s="26">
        <f>SUM(F302)</f>
        <v>602.20000000000005</v>
      </c>
      <c r="G303" s="22"/>
      <c r="H303" s="23"/>
      <c r="I303" s="13"/>
    </row>
    <row r="304" spans="1:9" ht="30" customHeight="1">
      <c r="A304" s="11" t="s">
        <v>576</v>
      </c>
      <c r="B304" s="11" t="s">
        <v>582</v>
      </c>
      <c r="C304" s="11">
        <v>86539589065</v>
      </c>
      <c r="D304" s="24" t="s">
        <v>1</v>
      </c>
      <c r="E304" s="11" t="s">
        <v>2</v>
      </c>
      <c r="F304" s="47">
        <v>300</v>
      </c>
      <c r="G304" s="18">
        <v>3232</v>
      </c>
      <c r="H304" s="12" t="s">
        <v>15</v>
      </c>
      <c r="I304" s="13"/>
    </row>
    <row r="305" spans="1:9" ht="30" customHeight="1">
      <c r="A305" s="101" t="s">
        <v>583</v>
      </c>
      <c r="B305" s="101"/>
      <c r="C305" s="101"/>
      <c r="D305" s="101"/>
      <c r="E305" s="101"/>
      <c r="F305" s="26">
        <f>SUM(F304)</f>
        <v>300</v>
      </c>
      <c r="G305" s="22"/>
      <c r="H305" s="23"/>
      <c r="I305" s="13"/>
    </row>
    <row r="306" spans="1:9" ht="30" customHeight="1">
      <c r="A306" s="11" t="s">
        <v>580</v>
      </c>
      <c r="B306" s="11" t="s">
        <v>117</v>
      </c>
      <c r="C306" s="11">
        <v>84667924975</v>
      </c>
      <c r="D306" s="24" t="s">
        <v>1</v>
      </c>
      <c r="E306" s="11" t="s">
        <v>2</v>
      </c>
      <c r="F306" s="25">
        <v>1500</v>
      </c>
      <c r="G306" s="18">
        <v>3238</v>
      </c>
      <c r="H306" s="12" t="s">
        <v>48</v>
      </c>
      <c r="I306" s="13"/>
    </row>
    <row r="307" spans="1:9" ht="30" customHeight="1">
      <c r="A307" s="101" t="s">
        <v>214</v>
      </c>
      <c r="B307" s="101"/>
      <c r="C307" s="101"/>
      <c r="D307" s="101"/>
      <c r="E307" s="101"/>
      <c r="F307" s="26">
        <f>SUM(F306)</f>
        <v>1500</v>
      </c>
      <c r="G307" s="22"/>
      <c r="H307" s="23"/>
      <c r="I307" s="13"/>
    </row>
    <row r="308" spans="1:9" ht="30" customHeight="1">
      <c r="A308" s="117" t="s">
        <v>581</v>
      </c>
      <c r="B308" s="84" t="s">
        <v>586</v>
      </c>
      <c r="C308" s="84">
        <v>13664089430</v>
      </c>
      <c r="D308" s="84" t="s">
        <v>483</v>
      </c>
      <c r="E308" s="11" t="s">
        <v>2</v>
      </c>
      <c r="F308" s="83">
        <v>76</v>
      </c>
      <c r="G308" s="84">
        <v>3211</v>
      </c>
      <c r="H308" s="85" t="s">
        <v>587</v>
      </c>
      <c r="I308" s="13"/>
    </row>
    <row r="309" spans="1:9" ht="30" customHeight="1">
      <c r="A309" s="117" t="s">
        <v>584</v>
      </c>
      <c r="B309" s="84" t="s">
        <v>586</v>
      </c>
      <c r="C309" s="84">
        <v>13664089431</v>
      </c>
      <c r="D309" s="84" t="s">
        <v>483</v>
      </c>
      <c r="E309" s="11" t="s">
        <v>2</v>
      </c>
      <c r="F309" s="83">
        <v>3</v>
      </c>
      <c r="G309" s="84">
        <v>3295</v>
      </c>
      <c r="H309" s="85" t="s">
        <v>589</v>
      </c>
      <c r="I309" s="13"/>
    </row>
    <row r="310" spans="1:9" ht="30" customHeight="1">
      <c r="A310" s="126" t="s">
        <v>590</v>
      </c>
      <c r="B310" s="124"/>
      <c r="C310" s="124"/>
      <c r="D310" s="124"/>
      <c r="E310" s="125"/>
      <c r="F310" s="26">
        <f>SUM(F308:F309)</f>
        <v>79</v>
      </c>
      <c r="G310" s="22"/>
      <c r="H310" s="23"/>
      <c r="I310" s="13"/>
    </row>
    <row r="311" spans="1:9" ht="30" customHeight="1">
      <c r="A311" s="117" t="s">
        <v>585</v>
      </c>
      <c r="B311" s="84" t="s">
        <v>591</v>
      </c>
      <c r="C311" s="84">
        <v>61038851550</v>
      </c>
      <c r="D311" s="24" t="s">
        <v>1</v>
      </c>
      <c r="E311" s="11" t="s">
        <v>2</v>
      </c>
      <c r="F311" s="83">
        <v>41.84</v>
      </c>
      <c r="G311" s="84">
        <v>3222</v>
      </c>
      <c r="H311" s="85" t="s">
        <v>3</v>
      </c>
      <c r="I311" s="13"/>
    </row>
    <row r="312" spans="1:9" ht="30" customHeight="1">
      <c r="A312" s="126" t="s">
        <v>592</v>
      </c>
      <c r="B312" s="127"/>
      <c r="C312" s="127"/>
      <c r="D312" s="127"/>
      <c r="E312" s="128"/>
      <c r="F312" s="26">
        <f>SUM(F311)</f>
        <v>41.84</v>
      </c>
      <c r="G312" s="22"/>
      <c r="H312" s="23"/>
      <c r="I312" s="13"/>
    </row>
    <row r="313" spans="1:9" ht="30" customHeight="1">
      <c r="A313" s="11" t="s">
        <v>588</v>
      </c>
      <c r="B313" s="11" t="s">
        <v>118</v>
      </c>
      <c r="C313" s="11">
        <v>96055453244</v>
      </c>
      <c r="D313" s="24" t="s">
        <v>27</v>
      </c>
      <c r="E313" s="11" t="s">
        <v>2</v>
      </c>
      <c r="F313" s="25">
        <v>4467.4399999999996</v>
      </c>
      <c r="G313" s="18">
        <v>3231</v>
      </c>
      <c r="H313" s="12" t="s">
        <v>44</v>
      </c>
      <c r="I313" s="13"/>
    </row>
    <row r="314" spans="1:9" ht="30" customHeight="1">
      <c r="A314" s="101" t="s">
        <v>216</v>
      </c>
      <c r="B314" s="101"/>
      <c r="C314" s="101"/>
      <c r="D314" s="101"/>
      <c r="E314" s="101"/>
      <c r="F314" s="26">
        <f>SUM(F313)</f>
        <v>4467.4399999999996</v>
      </c>
      <c r="G314" s="22"/>
      <c r="H314" s="23"/>
      <c r="I314" s="13"/>
    </row>
    <row r="315" spans="1:9" ht="30" customHeight="1">
      <c r="A315" s="11" t="s">
        <v>593</v>
      </c>
      <c r="B315" s="11" t="s">
        <v>119</v>
      </c>
      <c r="C315" s="11">
        <v>44138062462</v>
      </c>
      <c r="D315" s="24" t="s">
        <v>27</v>
      </c>
      <c r="E315" s="11" t="s">
        <v>2</v>
      </c>
      <c r="F315" s="25">
        <v>8882.02</v>
      </c>
      <c r="G315" s="18">
        <v>3222</v>
      </c>
      <c r="H315" s="12" t="s">
        <v>3</v>
      </c>
      <c r="I315" s="13"/>
    </row>
    <row r="316" spans="1:9" ht="30" customHeight="1">
      <c r="A316" s="11" t="s">
        <v>594</v>
      </c>
      <c r="B316" s="11" t="s">
        <v>119</v>
      </c>
      <c r="C316" s="11">
        <v>44138062462</v>
      </c>
      <c r="D316" s="24" t="s">
        <v>27</v>
      </c>
      <c r="E316" s="11" t="s">
        <v>2</v>
      </c>
      <c r="F316" s="25">
        <v>2.4</v>
      </c>
      <c r="G316" s="18">
        <v>3239</v>
      </c>
      <c r="H316" s="12" t="s">
        <v>232</v>
      </c>
      <c r="I316" s="13"/>
    </row>
    <row r="317" spans="1:9" ht="30" customHeight="1">
      <c r="A317" s="11" t="s">
        <v>595</v>
      </c>
      <c r="B317" s="11" t="s">
        <v>119</v>
      </c>
      <c r="C317" s="11">
        <v>44138062463</v>
      </c>
      <c r="D317" s="24" t="s">
        <v>27</v>
      </c>
      <c r="E317" s="11" t="s">
        <v>2</v>
      </c>
      <c r="F317" s="25">
        <v>836.49</v>
      </c>
      <c r="G317" s="18">
        <v>3222</v>
      </c>
      <c r="H317" s="12" t="s">
        <v>3</v>
      </c>
      <c r="I317" s="13"/>
    </row>
    <row r="318" spans="1:9" ht="30" customHeight="1">
      <c r="A318" s="101" t="s">
        <v>215</v>
      </c>
      <c r="B318" s="101"/>
      <c r="C318" s="101"/>
      <c r="D318" s="101"/>
      <c r="E318" s="101"/>
      <c r="F318" s="26">
        <f>SUM(F315:F317)</f>
        <v>9720.91</v>
      </c>
      <c r="G318" s="22"/>
      <c r="H318" s="23"/>
      <c r="I318" s="13"/>
    </row>
    <row r="319" spans="1:9" ht="30" customHeight="1">
      <c r="A319" s="11" t="s">
        <v>596</v>
      </c>
      <c r="B319" s="11" t="s">
        <v>597</v>
      </c>
      <c r="C319" s="11">
        <v>31685947337</v>
      </c>
      <c r="D319" s="24" t="s">
        <v>58</v>
      </c>
      <c r="E319" s="11" t="s">
        <v>2</v>
      </c>
      <c r="F319" s="47">
        <v>41.02</v>
      </c>
      <c r="G319" s="18">
        <v>3222</v>
      </c>
      <c r="H319" s="12" t="s">
        <v>3</v>
      </c>
      <c r="I319" s="13"/>
    </row>
    <row r="320" spans="1:9" ht="30" customHeight="1">
      <c r="A320" s="101" t="s">
        <v>598</v>
      </c>
      <c r="B320" s="101"/>
      <c r="C320" s="101"/>
      <c r="D320" s="101"/>
      <c r="E320" s="101"/>
      <c r="F320" s="26">
        <f>SUM(F319)</f>
        <v>41.02</v>
      </c>
      <c r="G320" s="22"/>
      <c r="H320" s="23"/>
      <c r="I320" s="13"/>
    </row>
    <row r="321" spans="1:9" ht="30" customHeight="1">
      <c r="A321" s="117" t="s">
        <v>599</v>
      </c>
      <c r="B321" s="84" t="s">
        <v>600</v>
      </c>
      <c r="C321" s="84">
        <v>77955797727</v>
      </c>
      <c r="D321" s="84" t="s">
        <v>35</v>
      </c>
      <c r="E321" s="11" t="s">
        <v>2</v>
      </c>
      <c r="F321" s="83">
        <v>225</v>
      </c>
      <c r="G321" s="84">
        <v>3233</v>
      </c>
      <c r="H321" s="85" t="s">
        <v>230</v>
      </c>
      <c r="I321" s="13"/>
    </row>
    <row r="322" spans="1:9" ht="30" customHeight="1">
      <c r="A322" s="121" t="s">
        <v>601</v>
      </c>
      <c r="B322" s="122"/>
      <c r="C322" s="122"/>
      <c r="D322" s="122"/>
      <c r="E322" s="123"/>
      <c r="F322" s="26">
        <f>SUM(F321)</f>
        <v>225</v>
      </c>
      <c r="G322" s="22"/>
      <c r="H322" s="23"/>
      <c r="I322" s="13"/>
    </row>
    <row r="323" spans="1:9" ht="30" customHeight="1">
      <c r="A323" s="11" t="s">
        <v>602</v>
      </c>
      <c r="B323" s="11" t="s">
        <v>120</v>
      </c>
      <c r="C323" s="11">
        <v>45765676508</v>
      </c>
      <c r="D323" s="24" t="s">
        <v>35</v>
      </c>
      <c r="E323" s="11" t="s">
        <v>2</v>
      </c>
      <c r="F323" s="25">
        <v>69685</v>
      </c>
      <c r="G323" s="18">
        <v>4511</v>
      </c>
      <c r="H323" s="12" t="s">
        <v>6</v>
      </c>
      <c r="I323" s="13"/>
    </row>
    <row r="324" spans="1:9" ht="30" customHeight="1">
      <c r="A324" s="101" t="s">
        <v>217</v>
      </c>
      <c r="B324" s="101"/>
      <c r="C324" s="101"/>
      <c r="D324" s="101"/>
      <c r="E324" s="101"/>
      <c r="F324" s="26">
        <f>SUM(F323)</f>
        <v>69685</v>
      </c>
      <c r="G324" s="22"/>
      <c r="H324" s="23"/>
      <c r="I324" s="13"/>
    </row>
    <row r="325" spans="1:9" ht="30" customHeight="1">
      <c r="A325" s="11" t="s">
        <v>603</v>
      </c>
      <c r="B325" s="11" t="s">
        <v>604</v>
      </c>
      <c r="C325" s="11">
        <v>99964711951</v>
      </c>
      <c r="D325" s="24" t="s">
        <v>35</v>
      </c>
      <c r="E325" s="11" t="s">
        <v>2</v>
      </c>
      <c r="F325" s="25">
        <v>195</v>
      </c>
      <c r="G325" s="18">
        <v>3233</v>
      </c>
      <c r="H325" s="12" t="s">
        <v>230</v>
      </c>
      <c r="I325" s="13"/>
    </row>
    <row r="326" spans="1:9" ht="30" customHeight="1">
      <c r="A326" s="101" t="s">
        <v>605</v>
      </c>
      <c r="B326" s="101"/>
      <c r="C326" s="101"/>
      <c r="D326" s="101"/>
      <c r="E326" s="101"/>
      <c r="F326" s="26">
        <f>SUM(F325)</f>
        <v>195</v>
      </c>
      <c r="G326" s="22"/>
      <c r="H326" s="23"/>
      <c r="I326" s="13"/>
    </row>
    <row r="327" spans="1:9" ht="30" customHeight="1">
      <c r="A327" s="11">
        <v>174</v>
      </c>
      <c r="B327" s="11" t="s">
        <v>121</v>
      </c>
      <c r="C327" s="11">
        <v>76842508189</v>
      </c>
      <c r="D327" s="24" t="s">
        <v>1</v>
      </c>
      <c r="E327" s="11" t="s">
        <v>2</v>
      </c>
      <c r="F327" s="25">
        <v>3960.88</v>
      </c>
      <c r="G327" s="18">
        <v>3222</v>
      </c>
      <c r="H327" s="12" t="s">
        <v>3</v>
      </c>
      <c r="I327" s="13"/>
    </row>
    <row r="328" spans="1:9" ht="30" customHeight="1">
      <c r="A328" s="101" t="s">
        <v>218</v>
      </c>
      <c r="B328" s="101"/>
      <c r="C328" s="101"/>
      <c r="D328" s="101"/>
      <c r="E328" s="101"/>
      <c r="F328" s="26">
        <f>SUM(F327)</f>
        <v>3960.88</v>
      </c>
      <c r="G328" s="22"/>
      <c r="H328" s="23"/>
      <c r="I328" s="13"/>
    </row>
    <row r="329" spans="1:9" ht="30" customHeight="1">
      <c r="A329" s="117" t="s">
        <v>606</v>
      </c>
      <c r="B329" s="84" t="s">
        <v>608</v>
      </c>
      <c r="C329" s="84">
        <v>17813384799</v>
      </c>
      <c r="D329" s="84" t="s">
        <v>609</v>
      </c>
      <c r="E329" s="11" t="s">
        <v>2</v>
      </c>
      <c r="F329" s="83">
        <v>186</v>
      </c>
      <c r="G329" s="84">
        <v>3231</v>
      </c>
      <c r="H329" s="85" t="s">
        <v>44</v>
      </c>
      <c r="I329" s="13"/>
    </row>
    <row r="330" spans="1:9" ht="30" customHeight="1">
      <c r="A330" s="121" t="s">
        <v>610</v>
      </c>
      <c r="B330" s="122"/>
      <c r="C330" s="122"/>
      <c r="D330" s="122"/>
      <c r="E330" s="123"/>
      <c r="F330" s="26">
        <f>SUM(F329)</f>
        <v>186</v>
      </c>
      <c r="G330" s="22"/>
      <c r="H330" s="23"/>
      <c r="I330" s="13"/>
    </row>
    <row r="331" spans="1:9" ht="30" customHeight="1">
      <c r="A331" s="11" t="s">
        <v>607</v>
      </c>
      <c r="B331" s="11" t="s">
        <v>122</v>
      </c>
      <c r="C331" s="11">
        <v>60235531937</v>
      </c>
      <c r="D331" s="24" t="s">
        <v>123</v>
      </c>
      <c r="E331" s="11" t="s">
        <v>2</v>
      </c>
      <c r="F331" s="25">
        <v>3505</v>
      </c>
      <c r="G331" s="18">
        <v>3236</v>
      </c>
      <c r="H331" s="12" t="s">
        <v>228</v>
      </c>
      <c r="I331" s="13"/>
    </row>
    <row r="332" spans="1:9" ht="30" customHeight="1">
      <c r="A332" s="101" t="s">
        <v>219</v>
      </c>
      <c r="B332" s="101"/>
      <c r="C332" s="101"/>
      <c r="D332" s="101"/>
      <c r="E332" s="101"/>
      <c r="F332" s="26">
        <f>SUM(F331:F331)</f>
        <v>3505</v>
      </c>
      <c r="G332" s="22"/>
      <c r="H332" s="23"/>
      <c r="I332" s="13"/>
    </row>
    <row r="333" spans="1:9" ht="30" customHeight="1">
      <c r="A333" s="117" t="s">
        <v>611</v>
      </c>
      <c r="B333" s="84" t="s">
        <v>612</v>
      </c>
      <c r="C333" s="84">
        <v>11374156664</v>
      </c>
      <c r="D333" s="84" t="s">
        <v>87</v>
      </c>
      <c r="E333" s="11" t="s">
        <v>2</v>
      </c>
      <c r="F333" s="83">
        <v>138.19999999999999</v>
      </c>
      <c r="G333" s="84">
        <v>3235</v>
      </c>
      <c r="H333" s="85" t="s">
        <v>8</v>
      </c>
      <c r="I333" s="13"/>
    </row>
    <row r="334" spans="1:9" ht="30" customHeight="1">
      <c r="A334" s="121" t="s">
        <v>613</v>
      </c>
      <c r="B334" s="122"/>
      <c r="C334" s="122"/>
      <c r="D334" s="122"/>
      <c r="E334" s="123"/>
      <c r="F334" s="26">
        <f>SUM(F333)</f>
        <v>138.19999999999999</v>
      </c>
      <c r="G334" s="22"/>
      <c r="H334" s="23"/>
      <c r="I334" s="13"/>
    </row>
    <row r="335" spans="1:9" ht="30" customHeight="1">
      <c r="A335" s="11" t="s">
        <v>614</v>
      </c>
      <c r="B335" s="11" t="s">
        <v>124</v>
      </c>
      <c r="C335" s="11">
        <v>25326611788</v>
      </c>
      <c r="D335" s="24" t="s">
        <v>1</v>
      </c>
      <c r="E335" s="11" t="s">
        <v>2</v>
      </c>
      <c r="F335" s="25">
        <v>99.54</v>
      </c>
      <c r="G335" s="18">
        <v>3238</v>
      </c>
      <c r="H335" s="12" t="s">
        <v>48</v>
      </c>
      <c r="I335" s="13"/>
    </row>
    <row r="336" spans="1:9" ht="30" customHeight="1">
      <c r="A336" s="101" t="s">
        <v>220</v>
      </c>
      <c r="B336" s="101"/>
      <c r="C336" s="101"/>
      <c r="D336" s="101"/>
      <c r="E336" s="101"/>
      <c r="F336" s="26">
        <f>SUM(F335)</f>
        <v>99.54</v>
      </c>
      <c r="G336" s="22"/>
      <c r="H336" s="23"/>
      <c r="I336" s="13"/>
    </row>
    <row r="337" spans="1:9" ht="30" customHeight="1">
      <c r="A337" s="11" t="s">
        <v>615</v>
      </c>
      <c r="B337" s="11" t="s">
        <v>125</v>
      </c>
      <c r="C337" s="11">
        <v>49086457698</v>
      </c>
      <c r="D337" s="24" t="s">
        <v>126</v>
      </c>
      <c r="E337" s="11" t="s">
        <v>2</v>
      </c>
      <c r="F337" s="25">
        <v>4058.31</v>
      </c>
      <c r="G337" s="18">
        <v>3222</v>
      </c>
      <c r="H337" s="12" t="s">
        <v>3</v>
      </c>
      <c r="I337" s="13"/>
    </row>
    <row r="338" spans="1:9" ht="30" customHeight="1">
      <c r="A338" s="101" t="s">
        <v>221</v>
      </c>
      <c r="B338" s="101"/>
      <c r="C338" s="101"/>
      <c r="D338" s="101"/>
      <c r="E338" s="101"/>
      <c r="F338" s="26">
        <f>SUM(F337)</f>
        <v>4058.31</v>
      </c>
      <c r="G338" s="22"/>
      <c r="H338" s="23"/>
      <c r="I338" s="13"/>
    </row>
    <row r="339" spans="1:9" ht="30" customHeight="1">
      <c r="A339" s="11" t="s">
        <v>616</v>
      </c>
      <c r="B339" s="11" t="s">
        <v>127</v>
      </c>
      <c r="C339" s="11">
        <v>63603498763</v>
      </c>
      <c r="D339" s="24" t="s">
        <v>1</v>
      </c>
      <c r="E339" s="11" t="s">
        <v>2</v>
      </c>
      <c r="F339" s="25">
        <v>3492.3</v>
      </c>
      <c r="G339" s="18">
        <v>3222</v>
      </c>
      <c r="H339" s="12" t="s">
        <v>3</v>
      </c>
      <c r="I339" s="13"/>
    </row>
    <row r="340" spans="1:9" ht="30" customHeight="1">
      <c r="A340" s="101" t="s">
        <v>222</v>
      </c>
      <c r="B340" s="101"/>
      <c r="C340" s="101"/>
      <c r="D340" s="101"/>
      <c r="E340" s="101"/>
      <c r="F340" s="26">
        <f>SUM(F339)</f>
        <v>3492.3</v>
      </c>
      <c r="G340" s="22"/>
      <c r="H340" s="23"/>
      <c r="I340" s="13"/>
    </row>
    <row r="341" spans="1:9" ht="30" customHeight="1">
      <c r="A341" s="11" t="s">
        <v>617</v>
      </c>
      <c r="B341" s="11" t="s">
        <v>128</v>
      </c>
      <c r="C341" s="11"/>
      <c r="D341" s="24"/>
      <c r="E341" s="11" t="s">
        <v>2</v>
      </c>
      <c r="F341" s="25">
        <v>1000</v>
      </c>
      <c r="G341" s="18">
        <v>3232</v>
      </c>
      <c r="H341" s="12" t="s">
        <v>15</v>
      </c>
      <c r="I341" s="13"/>
    </row>
    <row r="342" spans="1:9" ht="30" customHeight="1">
      <c r="A342" s="101" t="s">
        <v>223</v>
      </c>
      <c r="B342" s="101"/>
      <c r="C342" s="101"/>
      <c r="D342" s="101"/>
      <c r="E342" s="101"/>
      <c r="F342" s="26">
        <f>SUM(F341)</f>
        <v>1000</v>
      </c>
      <c r="G342" s="22"/>
      <c r="H342" s="23"/>
      <c r="I342" s="13"/>
    </row>
    <row r="343" spans="1:9" ht="30" customHeight="1">
      <c r="A343" s="117" t="s">
        <v>618</v>
      </c>
      <c r="B343" s="84" t="s">
        <v>619</v>
      </c>
      <c r="C343" s="84"/>
      <c r="D343" s="84"/>
      <c r="E343" s="11" t="s">
        <v>2</v>
      </c>
      <c r="F343" s="83">
        <v>5.3</v>
      </c>
      <c r="G343" s="84">
        <v>3239</v>
      </c>
      <c r="H343" s="85" t="s">
        <v>229</v>
      </c>
      <c r="I343" s="13"/>
    </row>
    <row r="344" spans="1:9" ht="30" customHeight="1">
      <c r="A344" s="121" t="s">
        <v>620</v>
      </c>
      <c r="B344" s="122"/>
      <c r="C344" s="122"/>
      <c r="D344" s="122"/>
      <c r="E344" s="123"/>
      <c r="F344" s="26">
        <f>SUM(F343)</f>
        <v>5.3</v>
      </c>
      <c r="G344" s="22"/>
      <c r="H344" s="23"/>
      <c r="I344" s="13"/>
    </row>
    <row r="345" spans="1:9" ht="30" customHeight="1">
      <c r="A345" s="117" t="s">
        <v>621</v>
      </c>
      <c r="B345" s="84" t="s">
        <v>622</v>
      </c>
      <c r="C345" s="84"/>
      <c r="D345" s="84"/>
      <c r="E345" s="11" t="s">
        <v>2</v>
      </c>
      <c r="F345" s="83">
        <v>42.34</v>
      </c>
      <c r="G345" s="84">
        <v>3295</v>
      </c>
      <c r="H345" s="85" t="s">
        <v>589</v>
      </c>
      <c r="I345" s="13"/>
    </row>
    <row r="346" spans="1:9" ht="30" customHeight="1">
      <c r="A346" s="121" t="s">
        <v>623</v>
      </c>
      <c r="B346" s="122"/>
      <c r="C346" s="122"/>
      <c r="D346" s="122"/>
      <c r="E346" s="123"/>
      <c r="F346" s="26">
        <f>SUM(F345)</f>
        <v>42.34</v>
      </c>
      <c r="G346" s="22"/>
      <c r="H346" s="23"/>
      <c r="I346" s="13"/>
    </row>
    <row r="347" spans="1:9" ht="30" customHeight="1">
      <c r="A347" s="11" t="s">
        <v>624</v>
      </c>
      <c r="B347" s="11" t="s">
        <v>129</v>
      </c>
      <c r="C347" s="11"/>
      <c r="D347" s="24"/>
      <c r="E347" s="11" t="s">
        <v>2</v>
      </c>
      <c r="F347" s="25">
        <v>805</v>
      </c>
      <c r="G347" s="18">
        <v>4221</v>
      </c>
      <c r="H347" s="12" t="s">
        <v>550</v>
      </c>
      <c r="I347" s="13"/>
    </row>
    <row r="348" spans="1:9" ht="30" customHeight="1">
      <c r="A348" s="11" t="s">
        <v>625</v>
      </c>
      <c r="B348" s="11" t="s">
        <v>129</v>
      </c>
      <c r="C348" s="11"/>
      <c r="D348" s="24"/>
      <c r="E348" s="11" t="s">
        <v>2</v>
      </c>
      <c r="F348" s="47">
        <v>3081.5</v>
      </c>
      <c r="G348" s="18">
        <v>3221</v>
      </c>
      <c r="H348" s="12" t="s">
        <v>80</v>
      </c>
      <c r="I348" s="13"/>
    </row>
    <row r="349" spans="1:9" ht="30" customHeight="1">
      <c r="A349" s="101" t="s">
        <v>224</v>
      </c>
      <c r="B349" s="101"/>
      <c r="C349" s="101"/>
      <c r="D349" s="101"/>
      <c r="E349" s="101"/>
      <c r="F349" s="26">
        <f>SUM(F347:F348)</f>
        <v>3886.5</v>
      </c>
      <c r="G349" s="22"/>
      <c r="H349" s="23"/>
      <c r="I349" s="13"/>
    </row>
    <row r="350" spans="1:9" ht="30" customHeight="1">
      <c r="A350" s="11" t="s">
        <v>626</v>
      </c>
      <c r="B350" s="11" t="s">
        <v>130</v>
      </c>
      <c r="C350" s="11"/>
      <c r="D350" s="24"/>
      <c r="E350" s="11" t="s">
        <v>2</v>
      </c>
      <c r="F350" s="25">
        <v>375</v>
      </c>
      <c r="G350" s="18">
        <v>3237</v>
      </c>
      <c r="H350" s="12" t="s">
        <v>231</v>
      </c>
      <c r="I350" s="13"/>
    </row>
    <row r="351" spans="1:9" ht="30" customHeight="1">
      <c r="A351" s="101" t="s">
        <v>225</v>
      </c>
      <c r="B351" s="101"/>
      <c r="C351" s="101"/>
      <c r="D351" s="101"/>
      <c r="E351" s="101"/>
      <c r="F351" s="26">
        <f>SUM(F350)</f>
        <v>375</v>
      </c>
      <c r="G351" s="22"/>
      <c r="H351" s="23"/>
      <c r="I351" s="13"/>
    </row>
    <row r="352" spans="1:9" ht="30" customHeight="1">
      <c r="A352" s="11" t="s">
        <v>627</v>
      </c>
      <c r="B352" s="11" t="s">
        <v>628</v>
      </c>
      <c r="C352" s="11"/>
      <c r="D352" s="24"/>
      <c r="E352" s="11" t="s">
        <v>2</v>
      </c>
      <c r="F352" s="25">
        <v>420</v>
      </c>
      <c r="G352" s="18">
        <v>3213</v>
      </c>
      <c r="H352" s="12" t="s">
        <v>12</v>
      </c>
      <c r="I352" s="13"/>
    </row>
    <row r="353" spans="1:15" ht="30" customHeight="1">
      <c r="A353" s="101" t="s">
        <v>629</v>
      </c>
      <c r="B353" s="101"/>
      <c r="C353" s="101"/>
      <c r="D353" s="101"/>
      <c r="E353" s="101"/>
      <c r="F353" s="26">
        <f>SUM(F352)</f>
        <v>420</v>
      </c>
      <c r="G353" s="22"/>
      <c r="H353" s="23"/>
      <c r="I353" s="13"/>
    </row>
    <row r="354" spans="1:15" ht="30" customHeight="1">
      <c r="A354" s="11" t="s">
        <v>630</v>
      </c>
      <c r="B354" s="120" t="s">
        <v>631</v>
      </c>
      <c r="C354" s="11"/>
      <c r="D354" s="24"/>
      <c r="E354" s="11" t="s">
        <v>2</v>
      </c>
      <c r="F354" s="25">
        <v>2400</v>
      </c>
      <c r="G354" s="18">
        <v>3213</v>
      </c>
      <c r="H354" s="12" t="s">
        <v>12</v>
      </c>
      <c r="I354" s="13"/>
    </row>
    <row r="355" spans="1:15" ht="30" customHeight="1">
      <c r="A355" s="126" t="s">
        <v>632</v>
      </c>
      <c r="B355" s="127"/>
      <c r="C355" s="127"/>
      <c r="D355" s="127"/>
      <c r="E355" s="128"/>
      <c r="F355" s="115">
        <f>SUM(F354)</f>
        <v>2400</v>
      </c>
      <c r="G355" s="18"/>
      <c r="H355" s="12"/>
      <c r="I355" s="13"/>
    </row>
    <row r="356" spans="1:15" ht="30" customHeight="1">
      <c r="A356" s="57" t="s">
        <v>633</v>
      </c>
      <c r="B356" s="58" t="s">
        <v>246</v>
      </c>
      <c r="C356" s="102"/>
      <c r="D356" s="102"/>
      <c r="E356" s="58" t="s">
        <v>2</v>
      </c>
      <c r="F356" s="59">
        <v>3257.57</v>
      </c>
      <c r="G356" s="60">
        <v>3237</v>
      </c>
      <c r="H356" s="61" t="s">
        <v>247</v>
      </c>
    </row>
    <row r="357" spans="1:15" ht="30" customHeight="1">
      <c r="A357" s="103" t="s">
        <v>248</v>
      </c>
      <c r="B357" s="103"/>
      <c r="C357" s="103"/>
      <c r="D357" s="103"/>
      <c r="E357" s="103"/>
      <c r="F357" s="62">
        <f>SUM(F356)</f>
        <v>3257.57</v>
      </c>
      <c r="G357" s="63"/>
      <c r="H357" s="61"/>
    </row>
    <row r="358" spans="1:15" ht="30" customHeight="1">
      <c r="A358" s="57" t="s">
        <v>634</v>
      </c>
      <c r="B358" s="58" t="s">
        <v>249</v>
      </c>
      <c r="C358" s="102"/>
      <c r="D358" s="102"/>
      <c r="E358" s="58" t="s">
        <v>2</v>
      </c>
      <c r="F358" s="59">
        <v>1343.75</v>
      </c>
      <c r="G358" s="60">
        <v>3237</v>
      </c>
      <c r="H358" s="61" t="s">
        <v>247</v>
      </c>
    </row>
    <row r="359" spans="1:15" ht="30" customHeight="1">
      <c r="A359" s="103" t="s">
        <v>250</v>
      </c>
      <c r="B359" s="103"/>
      <c r="C359" s="103"/>
      <c r="D359" s="103"/>
      <c r="E359" s="103"/>
      <c r="F359" s="62">
        <f>SUM(F358)</f>
        <v>1343.75</v>
      </c>
      <c r="G359" s="63"/>
      <c r="H359" s="61"/>
    </row>
    <row r="360" spans="1:15" ht="30" customHeight="1">
      <c r="A360" s="57" t="s">
        <v>635</v>
      </c>
      <c r="B360" s="58" t="s">
        <v>262</v>
      </c>
      <c r="C360" s="102"/>
      <c r="D360" s="102"/>
      <c r="E360" s="58" t="s">
        <v>2</v>
      </c>
      <c r="F360" s="59">
        <v>1939.03</v>
      </c>
      <c r="G360" s="60">
        <v>3237</v>
      </c>
      <c r="H360" s="61" t="s">
        <v>247</v>
      </c>
      <c r="O360" s="129"/>
    </row>
    <row r="361" spans="1:15" ht="30" customHeight="1">
      <c r="A361" s="103" t="s">
        <v>263</v>
      </c>
      <c r="B361" s="103"/>
      <c r="C361" s="103"/>
      <c r="D361" s="103"/>
      <c r="E361" s="103"/>
      <c r="F361" s="62">
        <f>SUM(F360)</f>
        <v>1939.03</v>
      </c>
      <c r="G361" s="63"/>
      <c r="H361" s="61"/>
    </row>
    <row r="362" spans="1:15" ht="30" customHeight="1">
      <c r="A362" s="57" t="s">
        <v>636</v>
      </c>
      <c r="B362" s="58" t="s">
        <v>637</v>
      </c>
      <c r="C362" s="102"/>
      <c r="D362" s="102"/>
      <c r="E362" s="58" t="s">
        <v>2</v>
      </c>
      <c r="F362" s="59">
        <v>1493.06</v>
      </c>
      <c r="G362" s="60">
        <v>3237</v>
      </c>
      <c r="H362" s="61" t="s">
        <v>247</v>
      </c>
    </row>
    <row r="363" spans="1:15" ht="30" customHeight="1">
      <c r="A363" s="103" t="s">
        <v>638</v>
      </c>
      <c r="B363" s="103"/>
      <c r="C363" s="103"/>
      <c r="D363" s="103"/>
      <c r="E363" s="103"/>
      <c r="F363" s="62">
        <f>SUM(F362)</f>
        <v>1493.06</v>
      </c>
      <c r="G363" s="63"/>
      <c r="H363" s="61"/>
    </row>
    <row r="364" spans="1:15" ht="30" customHeight="1">
      <c r="A364" s="57" t="s">
        <v>639</v>
      </c>
      <c r="B364" s="58" t="s">
        <v>251</v>
      </c>
      <c r="C364" s="102"/>
      <c r="D364" s="102"/>
      <c r="E364" s="58" t="s">
        <v>2</v>
      </c>
      <c r="F364" s="59">
        <v>1551.21</v>
      </c>
      <c r="G364" s="60">
        <v>3237</v>
      </c>
      <c r="H364" s="61" t="s">
        <v>247</v>
      </c>
      <c r="K364" t="s">
        <v>312</v>
      </c>
    </row>
    <row r="365" spans="1:15" ht="30" customHeight="1">
      <c r="A365" s="103" t="s">
        <v>252</v>
      </c>
      <c r="B365" s="103"/>
      <c r="C365" s="103"/>
      <c r="D365" s="103"/>
      <c r="E365" s="103"/>
      <c r="F365" s="62">
        <f>SUM(F364)</f>
        <v>1551.21</v>
      </c>
      <c r="G365" s="63"/>
      <c r="H365" s="61"/>
    </row>
    <row r="366" spans="1:15" ht="30" customHeight="1">
      <c r="A366" s="57" t="s">
        <v>640</v>
      </c>
      <c r="B366" s="58" t="s">
        <v>253</v>
      </c>
      <c r="C366" s="102"/>
      <c r="D366" s="102"/>
      <c r="E366" s="58" t="s">
        <v>2</v>
      </c>
      <c r="F366" s="59">
        <v>1133.96</v>
      </c>
      <c r="G366" s="60">
        <v>3237</v>
      </c>
      <c r="H366" s="61" t="s">
        <v>247</v>
      </c>
    </row>
    <row r="367" spans="1:15" ht="30" customHeight="1">
      <c r="A367" s="103" t="s">
        <v>254</v>
      </c>
      <c r="B367" s="103"/>
      <c r="C367" s="103"/>
      <c r="D367" s="103"/>
      <c r="E367" s="103"/>
      <c r="F367" s="62">
        <f>SUM(F366)</f>
        <v>1133.96</v>
      </c>
      <c r="G367" s="63"/>
      <c r="H367" s="61"/>
    </row>
    <row r="368" spans="1:15" ht="30" customHeight="1">
      <c r="A368" s="57" t="s">
        <v>641</v>
      </c>
      <c r="B368" s="58" t="s">
        <v>255</v>
      </c>
      <c r="C368" s="102"/>
      <c r="D368" s="102"/>
      <c r="E368" s="58" t="s">
        <v>2</v>
      </c>
      <c r="F368" s="59">
        <v>654.54</v>
      </c>
      <c r="G368" s="60">
        <v>3237</v>
      </c>
      <c r="H368" s="61" t="s">
        <v>256</v>
      </c>
    </row>
    <row r="369" spans="1:8" ht="30" customHeight="1">
      <c r="A369" s="103" t="s">
        <v>257</v>
      </c>
      <c r="B369" s="103"/>
      <c r="C369" s="103"/>
      <c r="D369" s="103"/>
      <c r="E369" s="103"/>
      <c r="F369" s="62">
        <f>SUM(F368)</f>
        <v>654.54</v>
      </c>
      <c r="G369" s="64"/>
      <c r="H369" s="65"/>
    </row>
    <row r="370" spans="1:8" ht="30" customHeight="1">
      <c r="A370" s="57" t="s">
        <v>642</v>
      </c>
      <c r="B370" s="58" t="s">
        <v>258</v>
      </c>
      <c r="C370" s="102"/>
      <c r="D370" s="102"/>
      <c r="E370" s="58" t="s">
        <v>2</v>
      </c>
      <c r="F370" s="59">
        <v>3257.57</v>
      </c>
      <c r="G370" s="60">
        <v>3237</v>
      </c>
      <c r="H370" s="61" t="s">
        <v>256</v>
      </c>
    </row>
    <row r="371" spans="1:8" ht="30" customHeight="1">
      <c r="A371" s="103" t="s">
        <v>259</v>
      </c>
      <c r="B371" s="103"/>
      <c r="C371" s="103"/>
      <c r="D371" s="103"/>
      <c r="E371" s="103"/>
      <c r="F371" s="62">
        <f>SUM(F370)</f>
        <v>3257.57</v>
      </c>
      <c r="G371" s="64"/>
      <c r="H371" s="65"/>
    </row>
    <row r="372" spans="1:8" ht="30" customHeight="1">
      <c r="A372" s="57" t="s">
        <v>643</v>
      </c>
      <c r="B372" s="58" t="s">
        <v>260</v>
      </c>
      <c r="C372" s="102"/>
      <c r="D372" s="102"/>
      <c r="E372" s="58" t="s">
        <v>2</v>
      </c>
      <c r="F372" s="59">
        <v>775.61</v>
      </c>
      <c r="G372" s="60">
        <v>3237</v>
      </c>
      <c r="H372" s="61" t="s">
        <v>256</v>
      </c>
    </row>
    <row r="373" spans="1:8" ht="30" customHeight="1">
      <c r="A373" s="103" t="s">
        <v>261</v>
      </c>
      <c r="B373" s="103"/>
      <c r="C373" s="103"/>
      <c r="D373" s="103"/>
      <c r="E373" s="103"/>
      <c r="F373" s="62">
        <f>SUM(F372)</f>
        <v>775.61</v>
      </c>
      <c r="G373" s="64"/>
      <c r="H373" s="65"/>
    </row>
    <row r="374" spans="1:8" ht="30" customHeight="1">
      <c r="A374" s="57" t="s">
        <v>644</v>
      </c>
      <c r="B374" s="58" t="s">
        <v>645</v>
      </c>
      <c r="C374" s="102"/>
      <c r="D374" s="102"/>
      <c r="E374" s="58" t="s">
        <v>2</v>
      </c>
      <c r="F374" s="59">
        <v>3257.57</v>
      </c>
      <c r="G374" s="60">
        <v>3237</v>
      </c>
      <c r="H374" s="61" t="s">
        <v>256</v>
      </c>
    </row>
    <row r="375" spans="1:8" ht="30" customHeight="1">
      <c r="A375" s="104" t="s">
        <v>646</v>
      </c>
      <c r="B375" s="104"/>
      <c r="C375" s="104"/>
      <c r="D375" s="104"/>
      <c r="E375" s="104"/>
      <c r="F375" s="62">
        <f>SUM(F374)</f>
        <v>3257.57</v>
      </c>
      <c r="G375" s="64"/>
      <c r="H375" s="65"/>
    </row>
    <row r="376" spans="1:8" ht="30" customHeight="1">
      <c r="A376" s="100" t="s">
        <v>245</v>
      </c>
      <c r="B376" s="100"/>
      <c r="C376" s="100"/>
      <c r="D376" s="100"/>
      <c r="E376" s="100"/>
      <c r="F376" s="68">
        <f>SUM(F8,F10,F13,F16,F18,F20,F22,F25,F27,F29,F31,F33,F36,F38,F41,F43,F46,F48,F50,F52,F54,F56,F59,F61,F63,F65,F69,F71,F73,F75,F77,F79,F81,F83,F85,F87,F89,F91,F93,F95,F97,F99,F103,F105,F108,F110,F112,F114,F116,F118,F120,F122,F124,F127,F130,F132,F134,F136,F138,F140,F142,F145,F147,F149,F151,F153,F156,F158,F160,F162,F165,F167,F169,F171,F173,F175,F177,F179,F181,F183,F187,F189,F191,F193,F196,F198,F200,F202,F205,F208,F210,F212,F214,F216,F218,F220,F222,F224,F227,F229,F231,F233,F235,F237,F239,F241,F243,F245,F247,F249,F251,F253,F255,F258,F260,F262,F264,F266,F268,F270,F272,F274,F276,F278,F281,F284,F286,F288,F290,F292,F295,F297,F299,F301,F303,F305,F307,F310,F312,F314,F318,F320,F322,F324,F326,F328,F330,F332,F334,F336,F338,F340,F342,F344,F346,F349,F351,F353,F355,F357,F359,F361,F363,F365,F367,F369,F371,F373,F375)</f>
        <v>1874265.0799999994</v>
      </c>
      <c r="G376" s="28"/>
      <c r="H376" s="66"/>
    </row>
  </sheetData>
  <autoFilter ref="A6:H376" xr:uid="{25A0A148-8EAA-4099-BAC6-C7603A16B5B6}"/>
  <mergeCells count="178">
    <mergeCell ref="A330:E330"/>
    <mergeCell ref="A334:E334"/>
    <mergeCell ref="A344:E344"/>
    <mergeCell ref="A346:E346"/>
    <mergeCell ref="A355:E355"/>
    <mergeCell ref="A177:E177"/>
    <mergeCell ref="A191:E191"/>
    <mergeCell ref="A205:E205"/>
    <mergeCell ref="A210:E210"/>
    <mergeCell ref="A216:E216"/>
    <mergeCell ref="A218:E218"/>
    <mergeCell ref="A222:E222"/>
    <mergeCell ref="A231:E231"/>
    <mergeCell ref="A371:E371"/>
    <mergeCell ref="C372:D372"/>
    <mergeCell ref="A373:E373"/>
    <mergeCell ref="C374:D374"/>
    <mergeCell ref="A8:E8"/>
    <mergeCell ref="A10:E10"/>
    <mergeCell ref="A13:E13"/>
    <mergeCell ref="A16:E16"/>
    <mergeCell ref="A22:E22"/>
    <mergeCell ref="A25:E25"/>
    <mergeCell ref="A27:E27"/>
    <mergeCell ref="A31:E31"/>
    <mergeCell ref="A36:E36"/>
    <mergeCell ref="A43:E43"/>
    <mergeCell ref="A46:E46"/>
    <mergeCell ref="A50:E50"/>
    <mergeCell ref="A54:E54"/>
    <mergeCell ref="A56:E56"/>
    <mergeCell ref="A59:E59"/>
    <mergeCell ref="A61:E61"/>
    <mergeCell ref="A63:E63"/>
    <mergeCell ref="A65:E65"/>
    <mergeCell ref="A69:E69"/>
    <mergeCell ref="A142:E142"/>
    <mergeCell ref="A122:E122"/>
    <mergeCell ref="A75:E75"/>
    <mergeCell ref="A79:E79"/>
    <mergeCell ref="A85:E85"/>
    <mergeCell ref="A87:E87"/>
    <mergeCell ref="A89:E89"/>
    <mergeCell ref="A93:E93"/>
    <mergeCell ref="A95:E95"/>
    <mergeCell ref="A81:E81"/>
    <mergeCell ref="A91:E91"/>
    <mergeCell ref="A77:E77"/>
    <mergeCell ref="A83:E83"/>
    <mergeCell ref="A158:E158"/>
    <mergeCell ref="A160:E160"/>
    <mergeCell ref="A167:E167"/>
    <mergeCell ref="A169:E169"/>
    <mergeCell ref="A179:E179"/>
    <mergeCell ref="A181:E181"/>
    <mergeCell ref="A183:E183"/>
    <mergeCell ref="A187:E187"/>
    <mergeCell ref="A130:E130"/>
    <mergeCell ref="A134:E134"/>
    <mergeCell ref="A136:E136"/>
    <mergeCell ref="A145:E145"/>
    <mergeCell ref="A147:E147"/>
    <mergeCell ref="A151:E151"/>
    <mergeCell ref="A153:E153"/>
    <mergeCell ref="A156:E156"/>
    <mergeCell ref="A149:E149"/>
    <mergeCell ref="A162:E162"/>
    <mergeCell ref="A165:E165"/>
    <mergeCell ref="A171:E171"/>
    <mergeCell ref="A173:E173"/>
    <mergeCell ref="A175:E175"/>
    <mergeCell ref="A189:E189"/>
    <mergeCell ref="A193:E193"/>
    <mergeCell ref="A196:E196"/>
    <mergeCell ref="A198:E198"/>
    <mergeCell ref="A200:E200"/>
    <mergeCell ref="A202:E202"/>
    <mergeCell ref="A208:E208"/>
    <mergeCell ref="A212:E212"/>
    <mergeCell ref="A214:E214"/>
    <mergeCell ref="A220:E220"/>
    <mergeCell ref="A224:E224"/>
    <mergeCell ref="A227:E227"/>
    <mergeCell ref="A229:E229"/>
    <mergeCell ref="A233:E233"/>
    <mergeCell ref="A235:E235"/>
    <mergeCell ref="A237:E237"/>
    <mergeCell ref="A241:E241"/>
    <mergeCell ref="A243:E243"/>
    <mergeCell ref="A245:E245"/>
    <mergeCell ref="A247:E247"/>
    <mergeCell ref="A251:E251"/>
    <mergeCell ref="A253:E253"/>
    <mergeCell ref="A258:E258"/>
    <mergeCell ref="A260:E260"/>
    <mergeCell ref="A239:E239"/>
    <mergeCell ref="A249:E249"/>
    <mergeCell ref="A255:E255"/>
    <mergeCell ref="A262:E262"/>
    <mergeCell ref="A264:E264"/>
    <mergeCell ref="A266:E266"/>
    <mergeCell ref="A268:E268"/>
    <mergeCell ref="A270:E270"/>
    <mergeCell ref="A272:E272"/>
    <mergeCell ref="A274:E274"/>
    <mergeCell ref="A284:E284"/>
    <mergeCell ref="A276:E276"/>
    <mergeCell ref="A278:E278"/>
    <mergeCell ref="A281:E281"/>
    <mergeCell ref="A318:E318"/>
    <mergeCell ref="A314:E314"/>
    <mergeCell ref="A320:E320"/>
    <mergeCell ref="A324:E324"/>
    <mergeCell ref="A326:E326"/>
    <mergeCell ref="A328:E328"/>
    <mergeCell ref="A332:E332"/>
    <mergeCell ref="A336:E336"/>
    <mergeCell ref="A286:E286"/>
    <mergeCell ref="A288:E288"/>
    <mergeCell ref="A290:E290"/>
    <mergeCell ref="A292:E292"/>
    <mergeCell ref="A295:E295"/>
    <mergeCell ref="A303:E303"/>
    <mergeCell ref="A305:E305"/>
    <mergeCell ref="A307:E307"/>
    <mergeCell ref="A297:E297"/>
    <mergeCell ref="A299:E299"/>
    <mergeCell ref="A301:E301"/>
    <mergeCell ref="A310:E310"/>
    <mergeCell ref="A312:E312"/>
    <mergeCell ref="A322:E322"/>
    <mergeCell ref="A376:E376"/>
    <mergeCell ref="A338:E338"/>
    <mergeCell ref="A340:E340"/>
    <mergeCell ref="A342:E342"/>
    <mergeCell ref="A349:E349"/>
    <mergeCell ref="A351:E351"/>
    <mergeCell ref="A353:E353"/>
    <mergeCell ref="C356:D356"/>
    <mergeCell ref="A357:E357"/>
    <mergeCell ref="C358:D358"/>
    <mergeCell ref="A359:E359"/>
    <mergeCell ref="C360:D360"/>
    <mergeCell ref="A361:E361"/>
    <mergeCell ref="C362:D362"/>
    <mergeCell ref="A363:E363"/>
    <mergeCell ref="C364:D364"/>
    <mergeCell ref="A365:E365"/>
    <mergeCell ref="A375:E375"/>
    <mergeCell ref="C366:D366"/>
    <mergeCell ref="A367:E367"/>
    <mergeCell ref="C368:D368"/>
    <mergeCell ref="A369:E369"/>
    <mergeCell ref="C370:D370"/>
    <mergeCell ref="A97:E97"/>
    <mergeCell ref="A99:E99"/>
    <mergeCell ref="A105:E105"/>
    <mergeCell ref="A118:E118"/>
    <mergeCell ref="A127:E127"/>
    <mergeCell ref="A132:E132"/>
    <mergeCell ref="A138:E138"/>
    <mergeCell ref="A140:E140"/>
    <mergeCell ref="A18:E18"/>
    <mergeCell ref="A29:E29"/>
    <mergeCell ref="A33:E33"/>
    <mergeCell ref="A38:E38"/>
    <mergeCell ref="A41:E41"/>
    <mergeCell ref="A48:E48"/>
    <mergeCell ref="A71:E71"/>
    <mergeCell ref="A73:E73"/>
    <mergeCell ref="A124:E124"/>
    <mergeCell ref="A103:E103"/>
    <mergeCell ref="A108:E108"/>
    <mergeCell ref="A110:E110"/>
    <mergeCell ref="A112:E112"/>
    <mergeCell ref="A114:E114"/>
    <mergeCell ref="A116:E116"/>
    <mergeCell ref="A120:E120"/>
  </mergeCells>
  <phoneticPr fontId="2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FB81-82A4-4559-AAE6-B14853FD2AD3}">
  <dimension ref="A1:D19"/>
  <sheetViews>
    <sheetView workbookViewId="0">
      <selection activeCell="J12" sqref="J12"/>
    </sheetView>
  </sheetViews>
  <sheetFormatPr defaultRowHeight="15"/>
  <cols>
    <col min="1" max="1" width="35.42578125" customWidth="1"/>
    <col min="2" max="2" width="13.7109375" customWidth="1"/>
    <col min="3" max="3" width="12.140625" customWidth="1"/>
    <col min="4" max="4" width="24" customWidth="1"/>
  </cols>
  <sheetData>
    <row r="1" spans="1:4">
      <c r="A1" s="29" t="s">
        <v>131</v>
      </c>
      <c r="B1" s="29"/>
      <c r="C1" s="30"/>
      <c r="D1" s="30"/>
    </row>
    <row r="2" spans="1:4">
      <c r="A2" s="110" t="s">
        <v>132</v>
      </c>
      <c r="B2" s="110"/>
      <c r="C2" s="30"/>
      <c r="D2" s="30"/>
    </row>
    <row r="3" spans="1:4">
      <c r="A3" s="31"/>
      <c r="B3" s="30"/>
      <c r="C3" s="30"/>
      <c r="D3" s="30"/>
    </row>
    <row r="4" spans="1:4">
      <c r="A4" s="107" t="s">
        <v>234</v>
      </c>
      <c r="B4" s="107"/>
      <c r="C4" s="107"/>
      <c r="D4" s="107"/>
    </row>
    <row r="5" spans="1:4">
      <c r="A5" s="107" t="s">
        <v>647</v>
      </c>
      <c r="B5" s="107"/>
      <c r="C5" s="107"/>
      <c r="D5" s="107"/>
    </row>
    <row r="6" spans="1:4">
      <c r="A6" s="32"/>
      <c r="B6" s="33"/>
      <c r="C6" s="33"/>
      <c r="D6" s="33"/>
    </row>
    <row r="7" spans="1:4" ht="22.5">
      <c r="A7" s="34" t="s">
        <v>139</v>
      </c>
      <c r="B7" s="35" t="s">
        <v>140</v>
      </c>
      <c r="C7" s="108" t="s">
        <v>141</v>
      </c>
      <c r="D7" s="108"/>
    </row>
    <row r="8" spans="1:4" ht="38.25" customHeight="1">
      <c r="A8" s="36" t="s">
        <v>235</v>
      </c>
      <c r="B8" s="130">
        <v>1820743.64</v>
      </c>
      <c r="C8" s="38">
        <v>3111</v>
      </c>
      <c r="D8" s="39" t="s">
        <v>236</v>
      </c>
    </row>
    <row r="9" spans="1:4" ht="21" customHeight="1">
      <c r="A9" s="36" t="s">
        <v>235</v>
      </c>
      <c r="B9" s="131">
        <v>51326.01</v>
      </c>
      <c r="C9" s="40">
        <v>3121</v>
      </c>
      <c r="D9" s="39" t="s">
        <v>237</v>
      </c>
    </row>
    <row r="10" spans="1:4" ht="26.25" customHeight="1">
      <c r="A10" s="36" t="s">
        <v>235</v>
      </c>
      <c r="B10" s="131">
        <v>290284.56</v>
      </c>
      <c r="C10" s="38">
        <v>3132</v>
      </c>
      <c r="D10" s="41" t="s">
        <v>238</v>
      </c>
    </row>
    <row r="11" spans="1:4" ht="23.25" customHeight="1">
      <c r="A11" s="42" t="s">
        <v>235</v>
      </c>
      <c r="B11" s="132">
        <v>842.2</v>
      </c>
      <c r="C11" s="38">
        <v>3211</v>
      </c>
      <c r="D11" s="43" t="s">
        <v>239</v>
      </c>
    </row>
    <row r="12" spans="1:4" ht="34.5" customHeight="1">
      <c r="A12" s="42" t="s">
        <v>235</v>
      </c>
      <c r="B12" s="131">
        <v>50138.080000000002</v>
      </c>
      <c r="C12" s="38">
        <v>3212</v>
      </c>
      <c r="D12" s="41" t="s">
        <v>240</v>
      </c>
    </row>
    <row r="13" spans="1:4" ht="29.25" customHeight="1">
      <c r="A13" s="42" t="s">
        <v>235</v>
      </c>
      <c r="B13" s="37">
        <v>265.45</v>
      </c>
      <c r="C13" s="38">
        <v>3213</v>
      </c>
      <c r="D13" s="41" t="s">
        <v>12</v>
      </c>
    </row>
    <row r="14" spans="1:4" ht="24" customHeight="1">
      <c r="A14" s="36" t="s">
        <v>235</v>
      </c>
      <c r="B14" s="37">
        <v>0</v>
      </c>
      <c r="C14" s="38">
        <v>3214</v>
      </c>
      <c r="D14" s="41" t="s">
        <v>241</v>
      </c>
    </row>
    <row r="15" spans="1:4" ht="24" customHeight="1">
      <c r="A15" s="36" t="s">
        <v>235</v>
      </c>
      <c r="B15" s="37">
        <v>0</v>
      </c>
      <c r="C15" s="38">
        <v>3239</v>
      </c>
      <c r="D15" s="43" t="s">
        <v>242</v>
      </c>
    </row>
    <row r="16" spans="1:4" ht="33.75" customHeight="1">
      <c r="A16" s="42" t="s">
        <v>235</v>
      </c>
      <c r="B16" s="37">
        <v>425.33</v>
      </c>
      <c r="C16" s="38">
        <v>3241</v>
      </c>
      <c r="D16" s="44" t="s">
        <v>243</v>
      </c>
    </row>
    <row r="17" spans="1:4" ht="40.5" customHeight="1">
      <c r="A17" s="36" t="s">
        <v>235</v>
      </c>
      <c r="B17" s="37">
        <v>2411.29</v>
      </c>
      <c r="C17" s="38">
        <v>3291</v>
      </c>
      <c r="D17" s="41" t="s">
        <v>244</v>
      </c>
    </row>
    <row r="18" spans="1:4" ht="23.25" customHeight="1">
      <c r="A18" s="36" t="s">
        <v>235</v>
      </c>
      <c r="B18" s="37">
        <v>0</v>
      </c>
      <c r="C18" s="38">
        <v>3811</v>
      </c>
      <c r="D18" s="41" t="s">
        <v>266</v>
      </c>
    </row>
    <row r="19" spans="1:4" ht="35.25" customHeight="1">
      <c r="A19" s="45" t="s">
        <v>245</v>
      </c>
      <c r="B19" s="46">
        <f>SUM(B8:B18)</f>
        <v>2216436.5600000005</v>
      </c>
      <c r="C19" s="109"/>
      <c r="D19" s="109"/>
    </row>
  </sheetData>
  <mergeCells count="5">
    <mergeCell ref="A5:D5"/>
    <mergeCell ref="C7:D7"/>
    <mergeCell ref="C19:D19"/>
    <mergeCell ref="A2:B2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sbkt licence3</dc:creator>
  <cp:lastModifiedBy>FINANCIJ6</cp:lastModifiedBy>
  <cp:lastPrinted>2026-08-20T09:26:00Z</cp:lastPrinted>
  <dcterms:created xsi:type="dcterms:W3CDTF">2026-07-06T06:46:21Z</dcterms:created>
  <dcterms:modified xsi:type="dcterms:W3CDTF">2026-08-20T10:30:31Z</dcterms:modified>
</cp:coreProperties>
</file>