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EU izvještaj I.-VI.2026\"/>
    </mc:Choice>
  </mc:AlternateContent>
  <xr:revisionPtr revIDLastSave="0" documentId="13_ncr:1_{78B2A915-C28C-46DB-91FF-26B886A6E0EA}" xr6:coauthVersionLast="47" xr6:coauthVersionMax="47" xr10:uidLastSave="{00000000-0000-0000-0000-000000000000}"/>
  <bookViews>
    <workbookView xWindow="-108" yWindow="-108" windowWidth="23256" windowHeight="12456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E6" i="79" s="1"/>
  <c r="D30" i="79"/>
  <c r="D6" i="79" s="1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E44" i="71" s="1"/>
  <c r="D95" i="71"/>
  <c r="D94" i="71" s="1"/>
  <c r="D44" i="71" s="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E44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D417" i="68"/>
  <c r="G416" i="68"/>
  <c r="F416" i="68"/>
  <c r="E416" i="68"/>
  <c r="I416" i="68" s="1"/>
  <c r="D416" i="68"/>
  <c r="H416" i="68" s="1"/>
  <c r="G415" i="68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D359" i="68"/>
  <c r="H359" i="68" s="1"/>
  <c r="G358" i="68"/>
  <c r="F358" i="68"/>
  <c r="E358" i="68"/>
  <c r="I358" i="68" s="1"/>
  <c r="D358" i="68"/>
  <c r="H358" i="68" s="1"/>
  <c r="G357" i="68"/>
  <c r="F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D353" i="68"/>
  <c r="H353" i="68" s="1"/>
  <c r="G352" i="68"/>
  <c r="F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D348" i="68"/>
  <c r="G347" i="68"/>
  <c r="F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D339" i="68"/>
  <c r="G338" i="68"/>
  <c r="F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G327" i="68"/>
  <c r="F327" i="68"/>
  <c r="E327" i="68"/>
  <c r="D327" i="68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D255" i="68"/>
  <c r="G254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D250" i="68"/>
  <c r="G249" i="68"/>
  <c r="F249" i="68"/>
  <c r="G248" i="68"/>
  <c r="F248" i="68"/>
  <c r="E248" i="68"/>
  <c r="I248" i="68" s="1"/>
  <c r="D248" i="68"/>
  <c r="H248" i="68" s="1"/>
  <c r="J248" i="68" s="1"/>
  <c r="G247" i="68"/>
  <c r="F247" i="68"/>
  <c r="E247" i="68"/>
  <c r="D247" i="68"/>
  <c r="H247" i="68" s="1"/>
  <c r="G246" i="68"/>
  <c r="F246" i="68"/>
  <c r="D246" i="68"/>
  <c r="G245" i="68"/>
  <c r="G244" i="68" s="1"/>
  <c r="F245" i="68"/>
  <c r="F244" i="68" s="1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G239" i="68"/>
  <c r="F239" i="68"/>
  <c r="G238" i="68"/>
  <c r="F238" i="68"/>
  <c r="E238" i="68"/>
  <c r="D238" i="68"/>
  <c r="G237" i="68"/>
  <c r="F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G228" i="68"/>
  <c r="F228" i="68"/>
  <c r="E228" i="68"/>
  <c r="G227" i="68"/>
  <c r="F227" i="68"/>
  <c r="E227" i="68"/>
  <c r="I227" i="68" s="1"/>
  <c r="D227" i="68"/>
  <c r="H227" i="68" s="1"/>
  <c r="J227" i="68" s="1"/>
  <c r="G226" i="68"/>
  <c r="F226" i="68"/>
  <c r="E226" i="68"/>
  <c r="D226" i="68"/>
  <c r="G225" i="68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G200" i="68" s="1"/>
  <c r="G187" i="68" s="1"/>
  <c r="F220" i="68"/>
  <c r="F200" i="68" s="1"/>
  <c r="F187" i="68" s="1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D202" i="68"/>
  <c r="H202" i="68" s="1"/>
  <c r="G201" i="68"/>
  <c r="F201" i="68"/>
  <c r="E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H135" i="68" s="1"/>
  <c r="G134" i="68"/>
  <c r="F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D130" i="68"/>
  <c r="G129" i="68"/>
  <c r="F129" i="68"/>
  <c r="G128" i="68"/>
  <c r="F128" i="68"/>
  <c r="E128" i="68"/>
  <c r="I128" i="68" s="1"/>
  <c r="D128" i="68"/>
  <c r="H128" i="68" s="1"/>
  <c r="J128" i="68" s="1"/>
  <c r="G127" i="68"/>
  <c r="F127" i="68"/>
  <c r="E127" i="68"/>
  <c r="D127" i="68"/>
  <c r="G126" i="68"/>
  <c r="F126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G123" i="68"/>
  <c r="F123" i="68"/>
  <c r="G122" i="68"/>
  <c r="F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D118" i="68"/>
  <c r="G117" i="68"/>
  <c r="F117" i="68"/>
  <c r="G116" i="68"/>
  <c r="F116" i="68"/>
  <c r="E116" i="68"/>
  <c r="I116" i="68" s="1"/>
  <c r="D116" i="68"/>
  <c r="H116" i="68" s="1"/>
  <c r="J116" i="68" s="1"/>
  <c r="G115" i="68"/>
  <c r="F115" i="68"/>
  <c r="E115" i="68"/>
  <c r="D115" i="68"/>
  <c r="G114" i="68"/>
  <c r="F114" i="68"/>
  <c r="F113" i="68" s="1"/>
  <c r="F44" i="68" s="1"/>
  <c r="G113" i="68"/>
  <c r="G44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G25" i="68"/>
  <c r="F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G20" i="68"/>
  <c r="F20" i="68"/>
  <c r="G19" i="68"/>
  <c r="F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D12" i="68"/>
  <c r="G11" i="68"/>
  <c r="F11" i="68"/>
  <c r="G10" i="68"/>
  <c r="F10" i="68"/>
  <c r="E10" i="68"/>
  <c r="I10" i="68" s="1"/>
  <c r="D10" i="68"/>
  <c r="H10" i="68" s="1"/>
  <c r="J10" i="68" s="1"/>
  <c r="G9" i="68"/>
  <c r="F9" i="68"/>
  <c r="E9" i="68"/>
  <c r="D9" i="68"/>
  <c r="G8" i="68"/>
  <c r="F8" i="68"/>
  <c r="G7" i="68"/>
  <c r="F7" i="68"/>
  <c r="G6" i="68"/>
  <c r="F6" i="68"/>
  <c r="J425" i="68" l="1"/>
  <c r="I417" i="68"/>
  <c r="I415" i="68" s="1"/>
  <c r="E415" i="68"/>
  <c r="H417" i="68"/>
  <c r="J417" i="68" s="1"/>
  <c r="D415" i="68"/>
  <c r="I359" i="68"/>
  <c r="J359" i="68" s="1"/>
  <c r="E357" i="68"/>
  <c r="I149" i="68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7" i="68" s="1"/>
  <c r="I353" i="68"/>
  <c r="I352" i="68" s="1"/>
  <c r="E352" i="68"/>
  <c r="J353" i="68"/>
  <c r="H352" i="68"/>
  <c r="J352" i="68" s="1"/>
  <c r="E347" i="68"/>
  <c r="I348" i="68"/>
  <c r="I347" i="68" s="1"/>
  <c r="D347" i="68"/>
  <c r="H348" i="68"/>
  <c r="E338" i="68"/>
  <c r="I339" i="68"/>
  <c r="I338" i="68" s="1"/>
  <c r="H339" i="68"/>
  <c r="D338" i="68"/>
  <c r="I328" i="68"/>
  <c r="E325" i="68"/>
  <c r="D325" i="68"/>
  <c r="H328" i="68"/>
  <c r="J328" i="68" s="1"/>
  <c r="G325" i="68"/>
  <c r="I327" i="68"/>
  <c r="I325" i="68" s="1"/>
  <c r="F325" i="68"/>
  <c r="H327" i="68"/>
  <c r="J327" i="68" s="1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E254" i="68"/>
  <c r="I255" i="68"/>
  <c r="I254" i="68" s="1"/>
  <c r="D254" i="68"/>
  <c r="H255" i="68"/>
  <c r="I250" i="68"/>
  <c r="I249" i="68" s="1"/>
  <c r="E249" i="68"/>
  <c r="H250" i="68"/>
  <c r="D249" i="68"/>
  <c r="D245" i="68" s="1"/>
  <c r="D244" i="68" s="1"/>
  <c r="I247" i="68"/>
  <c r="I246" i="68" s="1"/>
  <c r="I245" i="68" s="1"/>
  <c r="I244" i="68" s="1"/>
  <c r="E246" i="68"/>
  <c r="H246" i="68"/>
  <c r="J247" i="68"/>
  <c r="E239" i="68"/>
  <c r="I240" i="68"/>
  <c r="I239" i="68" s="1"/>
  <c r="H240" i="68"/>
  <c r="D239" i="68"/>
  <c r="E237" i="68"/>
  <c r="I238" i="68"/>
  <c r="I237" i="68" s="1"/>
  <c r="D237" i="68"/>
  <c r="H238" i="68"/>
  <c r="H234" i="68"/>
  <c r="J235" i="68"/>
  <c r="D228" i="68"/>
  <c r="H229" i="68"/>
  <c r="E225" i="68"/>
  <c r="E200" i="68" s="1"/>
  <c r="E187" i="68" s="1"/>
  <c r="I226" i="68"/>
  <c r="I225" i="68" s="1"/>
  <c r="I200" i="68" s="1"/>
  <c r="I187" i="68" s="1"/>
  <c r="D225" i="68"/>
  <c r="D200" i="68" s="1"/>
  <c r="D187" i="68" s="1"/>
  <c r="H226" i="68"/>
  <c r="H220" i="68"/>
  <c r="J220" i="68" s="1"/>
  <c r="J221" i="68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I135" i="68"/>
  <c r="I134" i="68" s="1"/>
  <c r="E134" i="68"/>
  <c r="J135" i="68"/>
  <c r="H134" i="68"/>
  <c r="J134" i="68" s="1"/>
  <c r="I130" i="68"/>
  <c r="I129" i="68" s="1"/>
  <c r="E129" i="68"/>
  <c r="H130" i="68"/>
  <c r="D129" i="68"/>
  <c r="I127" i="68"/>
  <c r="I126" i="68" s="1"/>
  <c r="E126" i="68"/>
  <c r="D126" i="68"/>
  <c r="H127" i="68"/>
  <c r="E123" i="68"/>
  <c r="E122" i="68" s="1"/>
  <c r="I124" i="68"/>
  <c r="I123" i="68" s="1"/>
  <c r="I122" i="68" s="1"/>
  <c r="H124" i="68"/>
  <c r="D123" i="68"/>
  <c r="D122" i="68" s="1"/>
  <c r="E117" i="68"/>
  <c r="I118" i="68"/>
  <c r="I117" i="68" s="1"/>
  <c r="H118" i="68"/>
  <c r="D117" i="68"/>
  <c r="I115" i="68"/>
  <c r="I114" i="68" s="1"/>
  <c r="I113" i="68" s="1"/>
  <c r="I44" i="68" s="1"/>
  <c r="E114" i="68"/>
  <c r="E113" i="68" s="1"/>
  <c r="E44" i="68" s="1"/>
  <c r="D114" i="68"/>
  <c r="D113" i="68" s="1"/>
  <c r="D44" i="68" s="1"/>
  <c r="H115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E25" i="68"/>
  <c r="I26" i="68"/>
  <c r="I25" i="68" s="1"/>
  <c r="D25" i="68"/>
  <c r="H26" i="68"/>
  <c r="I21" i="68"/>
  <c r="I20" i="68" s="1"/>
  <c r="I19" i="68" s="1"/>
  <c r="E20" i="68"/>
  <c r="E19" i="68" s="1"/>
  <c r="H21" i="68"/>
  <c r="D20" i="68"/>
  <c r="D19" i="68" s="1"/>
  <c r="I15" i="68"/>
  <c r="I14" i="68" s="1"/>
  <c r="E14" i="68"/>
  <c r="H15" i="68"/>
  <c r="D14" i="68"/>
  <c r="E11" i="68"/>
  <c r="I12" i="68"/>
  <c r="I11" i="68" s="1"/>
  <c r="D11" i="68"/>
  <c r="H12" i="68"/>
  <c r="I9" i="68"/>
  <c r="I8" i="68" s="1"/>
  <c r="I7" i="68" s="1"/>
  <c r="I6" i="68" s="1"/>
  <c r="E8" i="68"/>
  <c r="E7" i="68" s="1"/>
  <c r="E6" i="68" s="1"/>
  <c r="H9" i="68"/>
  <c r="D8" i="68"/>
  <c r="D7" i="68" s="1"/>
  <c r="D6" i="68" s="1"/>
  <c r="I357" i="68"/>
  <c r="J348" i="68" l="1"/>
  <c r="H347" i="68"/>
  <c r="J347" i="68" s="1"/>
  <c r="J339" i="68"/>
  <c r="H338" i="68"/>
  <c r="J338" i="68" s="1"/>
  <c r="J288" i="68"/>
  <c r="H287" i="68"/>
  <c r="J287" i="68" s="1"/>
  <c r="J275" i="68"/>
  <c r="H274" i="68"/>
  <c r="J274" i="68" s="1"/>
  <c r="J255" i="68"/>
  <c r="H254" i="68"/>
  <c r="J254" i="68" s="1"/>
  <c r="J250" i="68"/>
  <c r="H249" i="68"/>
  <c r="J249" i="68" s="1"/>
  <c r="J246" i="68"/>
  <c r="H245" i="68"/>
  <c r="J240" i="68"/>
  <c r="H239" i="68"/>
  <c r="J239" i="68" s="1"/>
  <c r="J238" i="68"/>
  <c r="H237" i="68"/>
  <c r="J237" i="68" s="1"/>
  <c r="J234" i="68"/>
  <c r="H233" i="68"/>
  <c r="J233" i="68" s="1"/>
  <c r="J229" i="68"/>
  <c r="H228" i="68"/>
  <c r="J228" i="68" s="1"/>
  <c r="J226" i="68"/>
  <c r="H225" i="68"/>
  <c r="J225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H129" i="68"/>
  <c r="J129" i="68" s="1"/>
  <c r="J130" i="68"/>
  <c r="H126" i="68"/>
  <c r="J126" i="68" s="1"/>
  <c r="J127" i="68"/>
  <c r="J124" i="68"/>
  <c r="H123" i="68"/>
  <c r="J118" i="68"/>
  <c r="H117" i="68"/>
  <c r="J117" i="68" s="1"/>
  <c r="J115" i="68"/>
  <c r="H114" i="68"/>
  <c r="J95" i="68"/>
  <c r="H94" i="68"/>
  <c r="J94" i="68" s="1"/>
  <c r="J57" i="68"/>
  <c r="H56" i="68"/>
  <c r="J56" i="68" s="1"/>
  <c r="J46" i="68"/>
  <c r="H45" i="68"/>
  <c r="H25" i="68"/>
  <c r="J25" i="68" s="1"/>
  <c r="J26" i="68"/>
  <c r="J21" i="68"/>
  <c r="H20" i="68"/>
  <c r="J15" i="68"/>
  <c r="H14" i="68"/>
  <c r="J14" i="68" s="1"/>
  <c r="H11" i="68"/>
  <c r="J11" i="68" s="1"/>
  <c r="J12" i="68"/>
  <c r="J9" i="68"/>
  <c r="H8" i="68"/>
  <c r="E245" i="68"/>
  <c r="E244" i="68" s="1"/>
  <c r="H244" i="68" l="1"/>
  <c r="J244" i="68" s="1"/>
  <c r="J245" i="68"/>
  <c r="J188" i="68"/>
  <c r="H187" i="68"/>
  <c r="J187" i="68" s="1"/>
  <c r="H122" i="68"/>
  <c r="J122" i="68" s="1"/>
  <c r="J123" i="68"/>
  <c r="J114" i="68"/>
  <c r="H113" i="68"/>
  <c r="J113" i="68" s="1"/>
  <c r="J45" i="68"/>
  <c r="H44" i="68"/>
  <c r="J44" i="68" s="1"/>
  <c r="J20" i="68"/>
  <c r="H19" i="68"/>
  <c r="J19" i="68" s="1"/>
  <c r="H7" i="68"/>
  <c r="J8" i="68"/>
  <c r="J7" i="68" l="1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<sst xmlns="http://schemas.openxmlformats.org/spreadsheetml/2006/main" count="15428" uniqueCount="816">
  <si>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</si>
  <si>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SPECIJALNA BOLNICA ZA MEDICINSKU REHABILITACIJU KRAPINSKE TOPLICE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</si>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</sst>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A16" sqref="A16"/>
    </sheetView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101" t="s">
        <v>784</v>
      </c>
      <c r="B2" s="10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6324905.7300000004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6324905.7300000004</v>
      </c>
      <c r="J6" s="50" t="str">
        <f>IF(H6&lt;&gt;0,IF(I6/H6&gt;=100,"&gt;&gt;100",I6/H6*100),"-")</f>
        <v>-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6324905.7300000004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6324905.7300000004</v>
      </c>
      <c r="J19" s="50" t="str">
        <f t="shared" si="2"/>
        <v>-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6324905.7300000004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6324905.7300000004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6324905.7300000004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6324905.7300000004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2578653.42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2578653.42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2578653.42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2578653.42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2578653.42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2578653.42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2578653.42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2578653.42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3331744.42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3331744.42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3331744.42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3331744.42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3331744.42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3331744.42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6492635.7000000002</v>
      </c>
      <c r="E325" s="3">
        <f t="shared" ref="E325:I325" si="146">SUM(E326:E333)</f>
        <v>8279239.1500000004</v>
      </c>
      <c r="F325" s="3">
        <f t="shared" si="146"/>
        <v>0</v>
      </c>
      <c r="G325" s="3">
        <f t="shared" si="146"/>
        <v>0</v>
      </c>
      <c r="H325" s="3">
        <f t="shared" si="146"/>
        <v>6492635.7000000002</v>
      </c>
      <c r="I325" s="3">
        <f t="shared" si="146"/>
        <v>8279239.1500000004</v>
      </c>
      <c r="J325" s="50">
        <f t="shared" si="144"/>
        <v>127.51738327163497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6492635.7000000002</v>
      </c>
      <c r="E327" s="84">
        <f>SUM('510:816'!E327)</f>
        <v>8279239.1500000004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6492635.7000000002</v>
      </c>
      <c r="I327" s="10">
        <f t="shared" si="147"/>
        <v>8279239.1500000004</v>
      </c>
      <c r="J327" s="50">
        <f t="shared" si="144"/>
        <v>127.51738327163497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1001530.08</v>
      </c>
      <c r="E357" s="3">
        <f t="shared" ref="E357:I357" si="156">SUM(E358:E365)</f>
        <v>2787763.78</v>
      </c>
      <c r="F357" s="3">
        <f t="shared" si="156"/>
        <v>0</v>
      </c>
      <c r="G357" s="3">
        <f t="shared" si="156"/>
        <v>0</v>
      </c>
      <c r="H357" s="3">
        <f t="shared" si="156"/>
        <v>1001530.08</v>
      </c>
      <c r="I357" s="3">
        <f t="shared" si="156"/>
        <v>2787763.78</v>
      </c>
      <c r="J357" s="50">
        <f t="shared" si="149"/>
        <v>278.35047949832921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1001530.08</v>
      </c>
      <c r="E359" s="84">
        <f>SUM('510:816'!E359)</f>
        <v>2787763.78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1001530.08</v>
      </c>
      <c r="I359" s="10">
        <f t="shared" si="157"/>
        <v>2787763.78</v>
      </c>
      <c r="J359" s="50">
        <f t="shared" si="149"/>
        <v>278.35047949832921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431538.59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431538.59</v>
      </c>
      <c r="I371" s="3">
        <f t="shared" si="161"/>
        <v>0</v>
      </c>
      <c r="J371" s="50">
        <f t="shared" si="149"/>
        <v>0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431538.59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431538.59</v>
      </c>
      <c r="I374" s="3">
        <f t="shared" si="163"/>
        <v>0</v>
      </c>
      <c r="J374" s="50">
        <f t="shared" si="149"/>
        <v>0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431538.59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431538.59</v>
      </c>
      <c r="I375" s="10">
        <f t="shared" si="164"/>
        <v>0</v>
      </c>
      <c r="J375" s="50">
        <f t="shared" si="149"/>
        <v>0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1001160.33</v>
      </c>
      <c r="E415" s="3">
        <f t="shared" ref="E415:I415" si="174">SUM(E416:E423)</f>
        <v>2787763.78</v>
      </c>
      <c r="F415" s="3">
        <f t="shared" si="174"/>
        <v>0</v>
      </c>
      <c r="G415" s="3">
        <f t="shared" si="174"/>
        <v>0</v>
      </c>
      <c r="H415" s="3">
        <f t="shared" si="174"/>
        <v>1001160.33</v>
      </c>
      <c r="I415" s="3">
        <f t="shared" si="174"/>
        <v>2787763.78</v>
      </c>
      <c r="J415" s="50">
        <f t="shared" si="169"/>
        <v>278.45328030526338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1001160.33</v>
      </c>
      <c r="E417" s="84">
        <f>SUM('510:816'!E417)</f>
        <v>2787763.78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1001160.33</v>
      </c>
      <c r="I417" s="10">
        <f t="shared" si="175"/>
        <v>2787763.78</v>
      </c>
      <c r="J417" s="50">
        <f t="shared" si="169"/>
        <v>278.45328030526338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8776867.5099999998</v>
      </c>
      <c r="E425" s="84">
        <f>SUM('510:816'!E425)</f>
        <v>515602.98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8776867.5099999998</v>
      </c>
      <c r="I425" s="11">
        <f t="shared" si="176"/>
        <v>515602.98</v>
      </c>
      <c r="J425" s="50">
        <f>IF(H425&lt;&gt;0,IF(I425/H425&gt;=100,"&gt;&gt;100",I425/H425*100),"-")</f>
        <v>5.8745672007985004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783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810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31</v>
      </c>
      <c r="E1" s="89" t="s">
        <v>3</v>
      </c>
      <c r="F1" s="90" t="s">
        <v>4</v>
      </c>
    </row>
    <row r="2" spans="1:20" s="56" customFormat="1" ht="42" customHeight="1" x14ac:dyDescent="0.25">
      <c r="A2" s="94" t="s">
        <v>811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809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808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807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zoomScale="130" zoomScaleNormal="130" workbookViewId="0">
      <selection activeCell="E426" sqref="E426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6324905.7300000004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6324905.7300000004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6324905.7300000004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>
        <v>6324905.7300000004</v>
      </c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2578653.42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2578653.42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2578653.42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>
        <v>2578653.42</v>
      </c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3331744.42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3331744.42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3331744.42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6492635.7000000002</v>
      </c>
      <c r="E325" s="3">
        <f>SUM(E326:E333)</f>
        <v>8279239.1500000004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>
        <v>6492635.7000000002</v>
      </c>
      <c r="E327" s="80">
        <v>8279239.1500000004</v>
      </c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1001530.08</v>
      </c>
      <c r="E357" s="81">
        <f>SUM(E358:E365)</f>
        <v>2787763.78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>
        <v>1001530.08</v>
      </c>
      <c r="E359" s="80">
        <v>2787763.78</v>
      </c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431538.59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431538.59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431538.59</v>
      </c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1001160.33</v>
      </c>
      <c r="E415" s="81">
        <f>SUM(E416:E423)</f>
        <v>2787763.78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>
        <v>1001160.33</v>
      </c>
      <c r="E417" s="80">
        <v>2787763.78</v>
      </c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8776867.5099999998</v>
      </c>
      <c r="E425" s="82">
        <v>515602.98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806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Sara Bratković</cp:lastModifiedBy>
  <cp:lastPrinted>2025-12-18T09:39:09Z</cp:lastPrinted>
  <dcterms:created xsi:type="dcterms:W3CDTF">2025-08-09T19:28:20Z</dcterms:created>
  <dcterms:modified xsi:type="dcterms:W3CDTF">2026-10-14T20:59:39Z</dcterms:modified>
</cp:coreProperties>
</file>